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365" windowHeight="10305" firstSheet="1" activeTab="2"/>
  </bookViews>
  <sheets>
    <sheet name="CANALES  ENERO  2022   " sheetId="1" r:id="rId1"/>
    <sheet name="CANALES    FEBRERO   2022    " sheetId="2" r:id="rId2"/>
    <sheet name="CANALES    MARZO    2022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<sst xmlns="http://schemas.openxmlformats.org/spreadsheetml/2006/main" count="604" uniqueCount="230">
  <si>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</si>
  <si>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</si>
  <si>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</si>
  <si>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</si>
  <si>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</si>
  <si>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</si>
  <si>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</si>
  <si>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</si>
  <si>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</si>
  <si>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</si>
  <si>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</si>
  <si>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</si>
  <si>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</si>
  <si>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</si>
  <si>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</si>
  <si>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</si>
  <si>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</si>
  <si>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</si>
  <si>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</si>
  <si>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</si>
  <si>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</si>
  <si>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</si>
  <si>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</si>
  <si>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</si>
  <si>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</si>
  <si>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</si>
  <si>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</si>
  <si>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</si>
  <si>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</si>
  <si>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</si>
  <si>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</si>
  <si>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</si>
  <si>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</si>
  <si>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</si>
  <si>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</si>
  <si>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</si>
  <si>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</si>
  <si>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</si>
  <si>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</si>
  <si>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</si>
  <si>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</si>
  <si>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</si>
  <si>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</si>
  <si>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</si>
  <si>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</si>
  <si>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</si>
  <si>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</si>
  <si>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</si>
  <si>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</si>
  <si>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</si>
  <si>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</si>
  <si>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</si>
  <si>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</si>
  <si>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</si>
  <si>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</si>
  <si>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</si>
  <si>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</si>
  <si>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</si>
  <si>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</si>
  <si>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</si>
  <si>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</si>
  <si>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</si>
  <si>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</si>
  <si>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</si>
  <si>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</si>
  <si>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</si>
  <si>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</si>
  <si>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</si>
  <si>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</si>
  <si>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</si>
  <si>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</si>
  <si>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</si>
  <si>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</si>
  <si>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</si>
  <si>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</si>
  <si>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</si>
  <si>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</si>
  <si>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</si>
  <si>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</si>
  <si>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</si>
  <si>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</si>
  <si>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</si>
  <si>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</si>
  <si>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</si>
  <si>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</si>
  <si>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</si>
  <si>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</si>
  <si>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</si>
  <si>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</si>
  <si>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</si>
  <si>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</si>
  <si>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</si>
  <si>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</si>
  <si>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</si>
  <si>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</si>
  <si>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</si>
  <si>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</si>
  <si>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</si>
  <si>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</si>
  <si>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</si>
  <si>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</si>
  <si>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</si>
  <si>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</si>
  <si>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</si>
  <si>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</si>
  <si>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</si>
  <si>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</si>
  <si>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</si>
  <si>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</si>
  <si>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</si>
  <si>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</si>
  <si>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</si>
  <si>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</si>
  <si>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</si>
  <si>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</si>
  <si>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</si>
  <si>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</si>
  <si>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</si>
  <si>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</si>
  <si>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</si>
  <si>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</si>
  <si>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</si>
  <si>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</si>
  <si>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</si>
  <si>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</si>
  <si>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</si>
  <si>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</si>
  <si>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</si>
  <si>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</si>
  <si>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</si>
  <si>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</si>
  <si>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</si>
  <si>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</si>
  <si>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</si>
  <si>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</si>
  <si>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</si>
  <si>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</si>
  <si>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</si>
  <si>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</si>
  <si>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</si>
  <si>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</si>
  <si>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</si>
  <si>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</si>
  <si>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</si>
  <si>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</si>
  <si>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</si>
  <si>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</si>
  <si>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</si>
  <si>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</si>
  <si>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</si>
  <si>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</si>
  <si>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</si>
  <si>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</si>
  <si>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</si>
  <si>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</si>
  <si>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</si>
  <si>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</si>
  <si>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</si>
  <si>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</si>
  <si>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</si>
  <si>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</si>
  <si>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</si>
  <si>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</si>
  <si>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</si>
  <si>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</si>
  <si>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</si>
  <si>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</si>
  <si>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</si>
  <si>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</si>
  <si>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</si>
  <si>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</si>
  <si>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</si>
  <si>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</si>
  <si>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</si>
  <si>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</si>
  <si>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</si>
  <si>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</si>
  <si>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</si>
  <si>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</si>
  <si>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</si>
  <si>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</si>
  <si>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</si>
  <si>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</si>
  <si>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</si>
  <si>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</si>
  <si>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</si>
  <si>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</si>
  <si>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</si>
  <si>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</si>
  <si>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</si>
  <si>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</si>
  <si>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</si>
  <si>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</si>
  <si>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</si>
  <si>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</si>
  <si>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</si>
  <si>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</si>
  <si>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</si>
  <si>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20079--</t>
  </si>
  <si>
    <t>20086--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</si>
  <si>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</si>
  <si>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</si>
  <si>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</si>
  <si>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</si>
  <si>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</si>
  <si>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</si>
  <si>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</si>
  <si>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</si>
  <si>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</si>
  <si>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</si>
  <si>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</si>
  <si>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</si>
  <si>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</si>
  <si>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T-13</t>
  </si>
  <si>
    <t>20091--</t>
  </si>
  <si>
    <t>20104--</t>
  </si>
  <si>
    <t>20116--</t>
  </si>
  <si>
    <t>20122--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</si>
  <si>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</si>
  <si>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</si>
  <si>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</si>
  <si>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</si>
  <si>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</si>
  <si>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</si>
  <si>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</si>
  <si>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</si>
  <si>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</si>
  <si>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T-12</t>
  </si>
  <si>
    <t>T-11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</si>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</sst>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31" fillId="0" borderId="27" xfId="0" applyFont="1" applyFill="1" applyBorder="1" applyAlignment="1">
      <alignment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38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50" t="s">
        <v>29</v>
      </c>
      <c r="B1" s="450"/>
      <c r="C1" s="450"/>
      <c r="D1" s="450"/>
      <c r="E1" s="450"/>
      <c r="F1" s="450"/>
      <c r="G1" s="450"/>
      <c r="H1" s="450"/>
      <c r="I1" s="450"/>
      <c r="J1" s="450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51" t="s">
        <v>2</v>
      </c>
      <c r="X1" s="452"/>
    </row>
    <row r="2" spans="1:24" thickBot="1" x14ac:dyDescent="0.3">
      <c r="A2" s="450"/>
      <c r="B2" s="450"/>
      <c r="C2" s="450"/>
      <c r="D2" s="450"/>
      <c r="E2" s="450"/>
      <c r="F2" s="450"/>
      <c r="G2" s="450"/>
      <c r="H2" s="450"/>
      <c r="I2" s="450"/>
      <c r="J2" s="450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53" t="s">
        <v>15</v>
      </c>
      <c r="P3" s="45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55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56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67" t="s">
        <v>41</v>
      </c>
      <c r="B56" s="148" t="s">
        <v>23</v>
      </c>
      <c r="C56" s="469" t="s">
        <v>110</v>
      </c>
      <c r="D56" s="150"/>
      <c r="E56" s="40"/>
      <c r="F56" s="151">
        <v>1025.4000000000001</v>
      </c>
      <c r="G56" s="152">
        <v>44571</v>
      </c>
      <c r="H56" s="461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68"/>
      <c r="B57" s="148" t="s">
        <v>24</v>
      </c>
      <c r="C57" s="470"/>
      <c r="D57" s="150"/>
      <c r="E57" s="40"/>
      <c r="F57" s="151">
        <v>319</v>
      </c>
      <c r="G57" s="152">
        <v>44571</v>
      </c>
      <c r="H57" s="462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67" t="s">
        <v>41</v>
      </c>
      <c r="B58" s="148" t="s">
        <v>23</v>
      </c>
      <c r="C58" s="469" t="s">
        <v>129</v>
      </c>
      <c r="D58" s="150"/>
      <c r="E58" s="40"/>
      <c r="F58" s="151">
        <v>833.8</v>
      </c>
      <c r="G58" s="152">
        <v>44578</v>
      </c>
      <c r="H58" s="461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63" t="s">
        <v>59</v>
      </c>
      <c r="P58" s="465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68"/>
      <c r="B59" s="148" t="s">
        <v>24</v>
      </c>
      <c r="C59" s="470"/>
      <c r="D59" s="150"/>
      <c r="E59" s="40"/>
      <c r="F59" s="151">
        <v>220</v>
      </c>
      <c r="G59" s="152">
        <v>44578</v>
      </c>
      <c r="H59" s="462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64"/>
      <c r="P59" s="466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59" t="s">
        <v>41</v>
      </c>
      <c r="B60" s="148" t="s">
        <v>23</v>
      </c>
      <c r="C60" s="457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61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63" t="s">
        <v>59</v>
      </c>
      <c r="P60" s="465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60"/>
      <c r="B61" s="148" t="s">
        <v>24</v>
      </c>
      <c r="C61" s="458"/>
      <c r="D61" s="165"/>
      <c r="E61" s="40">
        <f t="shared" si="2"/>
        <v>0</v>
      </c>
      <c r="F61" s="151">
        <v>231.6</v>
      </c>
      <c r="G61" s="152">
        <v>44585</v>
      </c>
      <c r="H61" s="462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64"/>
      <c r="P61" s="466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83"/>
      <c r="D63" s="163"/>
      <c r="E63" s="40">
        <f t="shared" si="2"/>
        <v>0</v>
      </c>
      <c r="F63" s="151"/>
      <c r="G63" s="152"/>
      <c r="H63" s="485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84"/>
      <c r="D64" s="168"/>
      <c r="E64" s="40">
        <f t="shared" si="2"/>
        <v>0</v>
      </c>
      <c r="F64" s="151"/>
      <c r="G64" s="152"/>
      <c r="H64" s="486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75"/>
      <c r="P68" s="481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76"/>
      <c r="P69" s="482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75"/>
      <c r="P82" s="477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76"/>
      <c r="P83" s="478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75"/>
      <c r="P84" s="477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76"/>
      <c r="P85" s="478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79"/>
      <c r="M90" s="480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79"/>
      <c r="M91" s="480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75"/>
      <c r="P97" s="471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76"/>
      <c r="P98" s="472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73" t="s">
        <v>26</v>
      </c>
      <c r="G262" s="473"/>
      <c r="H262" s="474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workbookViewId="0">
      <pane xSplit="7" ySplit="3" topLeftCell="O21" activePane="bottomRight" state="frozen"/>
      <selection pane="topRight" activeCell="H1" sqref="H1"/>
      <selection pane="bottomLeft" activeCell="A4" sqref="A4"/>
      <selection pane="bottomRight" activeCell="O31" sqref="O31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50" t="s">
        <v>104</v>
      </c>
      <c r="B1" s="450"/>
      <c r="C1" s="450"/>
      <c r="D1" s="450"/>
      <c r="E1" s="450"/>
      <c r="F1" s="450"/>
      <c r="G1" s="450"/>
      <c r="H1" s="450"/>
      <c r="I1" s="450"/>
      <c r="J1" s="450"/>
      <c r="K1" s="375"/>
      <c r="L1" s="375"/>
      <c r="M1" s="375"/>
      <c r="N1" s="375"/>
      <c r="O1" s="376"/>
      <c r="S1" s="493" t="s">
        <v>142</v>
      </c>
      <c r="T1" s="493"/>
      <c r="U1" s="6" t="s">
        <v>0</v>
      </c>
      <c r="V1" s="7" t="s">
        <v>1</v>
      </c>
      <c r="W1" s="451" t="s">
        <v>2</v>
      </c>
      <c r="X1" s="452"/>
    </row>
    <row r="2" spans="1:24" thickBot="1" x14ac:dyDescent="0.3">
      <c r="A2" s="450"/>
      <c r="B2" s="450"/>
      <c r="C2" s="450"/>
      <c r="D2" s="450"/>
      <c r="E2" s="450"/>
      <c r="F2" s="450"/>
      <c r="G2" s="450"/>
      <c r="H2" s="450"/>
      <c r="I2" s="450"/>
      <c r="J2" s="450"/>
      <c r="K2" s="377"/>
      <c r="L2" s="377"/>
      <c r="M2" s="377"/>
      <c r="N2" s="378"/>
      <c r="O2" s="379"/>
      <c r="Q2" s="10"/>
      <c r="R2" s="11"/>
      <c r="S2" s="494"/>
      <c r="T2" s="49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53" t="s">
        <v>15</v>
      </c>
      <c r="P3" s="45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6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/>
      <c r="V4" s="54"/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/>
      <c r="V5" s="54"/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/>
      <c r="V6" s="54"/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/>
      <c r="V7" s="54"/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/>
      <c r="V8" s="54"/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/>
      <c r="V9" s="54"/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/>
      <c r="V10" s="54"/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/>
      <c r="V11" s="54"/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/>
      <c r="V12" s="54"/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/>
      <c r="V13" s="54"/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/>
      <c r="V14" s="54"/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/>
      <c r="V15" s="54"/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/>
      <c r="V16" s="54"/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53"/>
      <c r="V17" s="54"/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/>
      <c r="V18" s="54"/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/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53"/>
      <c r="V20" s="54"/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53"/>
      <c r="V21" s="54"/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201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53"/>
      <c r="V22" s="54"/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202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53"/>
      <c r="V23" s="54"/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203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53"/>
      <c r="V24" s="54"/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204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53"/>
      <c r="V25" s="54"/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205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53"/>
      <c r="V26" s="54"/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206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53"/>
      <c r="V27" s="54"/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221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222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53"/>
      <c r="V28" s="54"/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220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53"/>
      <c r="V29" s="54"/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59"/>
      <c r="D30" s="60"/>
      <c r="E30" s="40"/>
      <c r="F30" s="61">
        <v>21460</v>
      </c>
      <c r="G30" s="62">
        <v>44619</v>
      </c>
      <c r="H30" s="410" t="s">
        <v>224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4">
        <v>25140</v>
      </c>
      <c r="R30" s="445">
        <v>44627</v>
      </c>
      <c r="S30" s="91">
        <v>11200</v>
      </c>
      <c r="T30" s="92" t="s">
        <v>195</v>
      </c>
      <c r="U30" s="53"/>
      <c r="V30" s="54"/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59"/>
      <c r="D31" s="60"/>
      <c r="E31" s="40"/>
      <c r="F31" s="61">
        <v>0</v>
      </c>
      <c r="G31" s="62">
        <v>44619</v>
      </c>
      <c r="H31" s="63" t="s">
        <v>223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4">
        <v>0</v>
      </c>
      <c r="R31" s="445">
        <v>44627</v>
      </c>
      <c r="S31" s="91">
        <v>0</v>
      </c>
      <c r="T31" s="92" t="s">
        <v>195</v>
      </c>
      <c r="U31" s="53"/>
      <c r="V31" s="54"/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495" t="s">
        <v>41</v>
      </c>
      <c r="B55" s="148" t="s">
        <v>23</v>
      </c>
      <c r="C55" s="469" t="s">
        <v>160</v>
      </c>
      <c r="D55" s="150"/>
      <c r="E55" s="40"/>
      <c r="F55" s="151">
        <v>1331.6</v>
      </c>
      <c r="G55" s="152">
        <v>44599</v>
      </c>
      <c r="H55" s="485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496"/>
      <c r="B56" s="148" t="s">
        <v>24</v>
      </c>
      <c r="C56" s="470"/>
      <c r="D56" s="163"/>
      <c r="E56" s="40"/>
      <c r="F56" s="151">
        <v>194.4</v>
      </c>
      <c r="G56" s="152">
        <v>44599</v>
      </c>
      <c r="H56" s="486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87" t="s">
        <v>41</v>
      </c>
      <c r="B57" s="148" t="s">
        <v>24</v>
      </c>
      <c r="C57" s="489" t="s">
        <v>162</v>
      </c>
      <c r="D57" s="165"/>
      <c r="E57" s="40"/>
      <c r="F57" s="151">
        <v>344</v>
      </c>
      <c r="G57" s="152">
        <v>44606</v>
      </c>
      <c r="H57" s="485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75" t="s">
        <v>59</v>
      </c>
      <c r="P57" s="481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488"/>
      <c r="B58" s="148" t="s">
        <v>23</v>
      </c>
      <c r="C58" s="490"/>
      <c r="D58" s="165"/>
      <c r="E58" s="40"/>
      <c r="F58" s="151">
        <v>627.6</v>
      </c>
      <c r="G58" s="152">
        <v>44606</v>
      </c>
      <c r="H58" s="486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491"/>
      <c r="P58" s="492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97"/>
      <c r="B59" s="148" t="s">
        <v>23</v>
      </c>
      <c r="C59" s="483"/>
      <c r="D59" s="163"/>
      <c r="E59" s="40"/>
      <c r="F59" s="151"/>
      <c r="G59" s="152"/>
      <c r="H59" s="485"/>
      <c r="I59" s="151"/>
      <c r="J59" s="45">
        <f t="shared" si="0"/>
        <v>0</v>
      </c>
      <c r="K59" s="46"/>
      <c r="L59" s="65"/>
      <c r="M59" s="65"/>
      <c r="N59" s="154">
        <f t="shared" si="1"/>
        <v>0</v>
      </c>
      <c r="O59" s="164"/>
      <c r="P59" s="62"/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60"/>
      <c r="B60" s="148" t="s">
        <v>24</v>
      </c>
      <c r="C60" s="484"/>
      <c r="D60" s="168"/>
      <c r="E60" s="40"/>
      <c r="F60" s="151"/>
      <c r="G60" s="152"/>
      <c r="H60" s="486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475"/>
      <c r="P65" s="481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476"/>
      <c r="P66" s="48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75"/>
      <c r="P79" s="47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76"/>
      <c r="P80" s="47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75"/>
      <c r="P81" s="47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76"/>
      <c r="P82" s="47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479"/>
      <c r="M87" s="480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479"/>
      <c r="M88" s="480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75"/>
      <c r="P94" s="47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76"/>
      <c r="P95" s="47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73" t="s">
        <v>26</v>
      </c>
      <c r="G259" s="473"/>
      <c r="H259" s="474"/>
      <c r="I259" s="317">
        <f>SUM(I4:I258)</f>
        <v>385380.97210000001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13093365.9353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13529625.9353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9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9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9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9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9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9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9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9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9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9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9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9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9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5">
    <mergeCell ref="P65:P66"/>
    <mergeCell ref="O79:O80"/>
    <mergeCell ref="P79:P80"/>
    <mergeCell ref="A1:J2"/>
    <mergeCell ref="A59:A60"/>
    <mergeCell ref="C59:C60"/>
    <mergeCell ref="H59:H60"/>
    <mergeCell ref="O65:O66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tabSelected="1" workbookViewId="0">
      <pane xSplit="7" ySplit="3" topLeftCell="S4" activePane="bottomRight" state="frozen"/>
      <selection pane="topRight" activeCell="H1" sqref="H1"/>
      <selection pane="bottomLeft" activeCell="A4" sqref="A4"/>
      <selection pane="bottomRight" activeCell="T13" sqref="T1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50" t="s">
        <v>189</v>
      </c>
      <c r="B1" s="450"/>
      <c r="C1" s="450"/>
      <c r="D1" s="450"/>
      <c r="E1" s="450"/>
      <c r="F1" s="450"/>
      <c r="G1" s="450"/>
      <c r="H1" s="450"/>
      <c r="I1" s="450"/>
      <c r="J1" s="450"/>
      <c r="K1" s="375"/>
      <c r="L1" s="375"/>
      <c r="M1" s="375"/>
      <c r="N1" s="375"/>
      <c r="O1" s="376"/>
      <c r="S1" s="493" t="s">
        <v>142</v>
      </c>
      <c r="T1" s="493"/>
      <c r="U1" s="6" t="s">
        <v>0</v>
      </c>
      <c r="V1" s="7" t="s">
        <v>1</v>
      </c>
      <c r="W1" s="451" t="s">
        <v>2</v>
      </c>
      <c r="X1" s="452"/>
    </row>
    <row r="2" spans="1:24" thickBot="1" x14ac:dyDescent="0.3">
      <c r="A2" s="450"/>
      <c r="B2" s="450"/>
      <c r="C2" s="450"/>
      <c r="D2" s="450"/>
      <c r="E2" s="450"/>
      <c r="F2" s="450"/>
      <c r="G2" s="450"/>
      <c r="H2" s="450"/>
      <c r="I2" s="450"/>
      <c r="J2" s="450"/>
      <c r="K2" s="377"/>
      <c r="L2" s="377"/>
      <c r="M2" s="377"/>
      <c r="N2" s="378"/>
      <c r="O2" s="379"/>
      <c r="Q2" s="10"/>
      <c r="R2" s="11"/>
      <c r="S2" s="494"/>
      <c r="T2" s="49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53" t="s">
        <v>15</v>
      </c>
      <c r="P3" s="45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/>
      <c r="D4" s="39"/>
      <c r="E4" s="40"/>
      <c r="F4" s="41">
        <v>23470</v>
      </c>
      <c r="G4" s="42">
        <v>44621</v>
      </c>
      <c r="H4" s="433" t="s">
        <v>226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/>
      <c r="V4" s="54"/>
      <c r="W4" s="55"/>
      <c r="X4" s="56"/>
    </row>
    <row r="5" spans="1:24" ht="30" customHeight="1" thickTop="1" thickBot="1" x14ac:dyDescent="0.35">
      <c r="A5" s="57" t="s">
        <v>105</v>
      </c>
      <c r="B5" s="58" t="s">
        <v>37</v>
      </c>
      <c r="C5" s="59"/>
      <c r="D5" s="60"/>
      <c r="E5" s="40"/>
      <c r="F5" s="61">
        <v>0</v>
      </c>
      <c r="G5" s="62">
        <v>44621</v>
      </c>
      <c r="H5" s="410" t="s">
        <v>225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/>
      <c r="V5" s="54"/>
      <c r="W5" s="68"/>
      <c r="X5" s="69"/>
    </row>
    <row r="6" spans="1:24" ht="30.75" customHeight="1" thickTop="1" thickBot="1" x14ac:dyDescent="0.35">
      <c r="A6" s="57" t="s">
        <v>20</v>
      </c>
      <c r="B6" s="58" t="s">
        <v>72</v>
      </c>
      <c r="C6" s="59"/>
      <c r="D6" s="60"/>
      <c r="E6" s="40"/>
      <c r="F6" s="61">
        <v>21970</v>
      </c>
      <c r="G6" s="62">
        <v>44623</v>
      </c>
      <c r="H6" s="410" t="s">
        <v>198</v>
      </c>
      <c r="I6" s="411">
        <v>22575</v>
      </c>
      <c r="J6" s="45">
        <f t="shared" si="0"/>
        <v>605</v>
      </c>
      <c r="K6" s="46">
        <v>332</v>
      </c>
      <c r="L6" s="65"/>
      <c r="M6" s="65"/>
      <c r="N6" s="48">
        <f t="shared" si="1"/>
        <v>7494900</v>
      </c>
      <c r="O6" s="395"/>
      <c r="P6" s="396"/>
      <c r="Q6" s="66">
        <v>25140</v>
      </c>
      <c r="R6" s="67">
        <v>44627</v>
      </c>
      <c r="S6" s="51">
        <v>11200</v>
      </c>
      <c r="T6" s="52" t="s">
        <v>197</v>
      </c>
      <c r="U6" s="53"/>
      <c r="V6" s="54"/>
      <c r="W6" s="53"/>
      <c r="X6" s="70"/>
    </row>
    <row r="7" spans="1:24" ht="28.5" customHeight="1" thickTop="1" thickBot="1" x14ac:dyDescent="0.35">
      <c r="A7" s="57" t="s">
        <v>105</v>
      </c>
      <c r="B7" s="58" t="s">
        <v>32</v>
      </c>
      <c r="C7" s="59"/>
      <c r="D7" s="60"/>
      <c r="E7" s="40"/>
      <c r="F7" s="61">
        <v>0</v>
      </c>
      <c r="G7" s="62">
        <v>44623</v>
      </c>
      <c r="H7" s="410" t="s">
        <v>198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/>
      <c r="P7" s="396"/>
      <c r="Q7" s="66">
        <v>0</v>
      </c>
      <c r="R7" s="67">
        <v>44627</v>
      </c>
      <c r="S7" s="51">
        <v>0</v>
      </c>
      <c r="T7" s="52" t="s">
        <v>197</v>
      </c>
      <c r="U7" s="53"/>
      <c r="V7" s="54"/>
      <c r="W7" s="53"/>
      <c r="X7" s="70"/>
    </row>
    <row r="8" spans="1:24" ht="27.75" customHeight="1" thickTop="1" thickBot="1" x14ac:dyDescent="0.35">
      <c r="A8" s="57" t="s">
        <v>192</v>
      </c>
      <c r="B8" s="58" t="s">
        <v>191</v>
      </c>
      <c r="C8" s="59"/>
      <c r="D8" s="60"/>
      <c r="E8" s="40"/>
      <c r="F8" s="61">
        <v>21220</v>
      </c>
      <c r="G8" s="62">
        <v>44624</v>
      </c>
      <c r="H8" s="410" t="s">
        <v>199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/>
      <c r="P8" s="90"/>
      <c r="Q8" s="66">
        <v>25360</v>
      </c>
      <c r="R8" s="67">
        <v>44627</v>
      </c>
      <c r="S8" s="51">
        <v>11200</v>
      </c>
      <c r="T8" s="52" t="s">
        <v>196</v>
      </c>
      <c r="U8" s="53"/>
      <c r="V8" s="54"/>
      <c r="W8" s="53"/>
      <c r="X8" s="70"/>
    </row>
    <row r="9" spans="1:24" ht="24.75" customHeight="1" thickTop="1" thickBot="1" x14ac:dyDescent="0.35">
      <c r="A9" s="71" t="s">
        <v>105</v>
      </c>
      <c r="B9" s="58" t="s">
        <v>32</v>
      </c>
      <c r="C9" s="59"/>
      <c r="D9" s="60"/>
      <c r="E9" s="40"/>
      <c r="F9" s="61">
        <v>0</v>
      </c>
      <c r="G9" s="62">
        <v>44624</v>
      </c>
      <c r="H9" s="410" t="s">
        <v>199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/>
      <c r="P9" s="90"/>
      <c r="Q9" s="66">
        <v>0</v>
      </c>
      <c r="R9" s="67">
        <v>44627</v>
      </c>
      <c r="S9" s="51">
        <v>0</v>
      </c>
      <c r="T9" s="52" t="s">
        <v>196</v>
      </c>
      <c r="U9" s="53"/>
      <c r="V9" s="54"/>
      <c r="W9" s="53"/>
      <c r="X9" s="70"/>
    </row>
    <row r="10" spans="1:24" ht="21" customHeight="1" thickTop="1" thickBot="1" x14ac:dyDescent="0.35">
      <c r="A10" s="71" t="s">
        <v>20</v>
      </c>
      <c r="B10" s="58" t="s">
        <v>72</v>
      </c>
      <c r="C10" s="59"/>
      <c r="D10" s="72"/>
      <c r="E10" s="40"/>
      <c r="F10" s="61">
        <v>22010</v>
      </c>
      <c r="G10" s="62">
        <v>44626</v>
      </c>
      <c r="H10" s="410" t="s">
        <v>214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/>
      <c r="P10" s="398"/>
      <c r="Q10" s="66">
        <v>25140</v>
      </c>
      <c r="R10" s="67">
        <v>44634</v>
      </c>
      <c r="S10" s="51">
        <v>11200</v>
      </c>
      <c r="T10" s="52" t="s">
        <v>200</v>
      </c>
      <c r="U10" s="53"/>
      <c r="V10" s="54"/>
      <c r="W10" s="53"/>
      <c r="X10" s="70"/>
    </row>
    <row r="11" spans="1:24" ht="24" customHeight="1" thickTop="1" thickBot="1" x14ac:dyDescent="0.35">
      <c r="A11" s="71" t="s">
        <v>193</v>
      </c>
      <c r="B11" s="58" t="s">
        <v>32</v>
      </c>
      <c r="C11" s="59"/>
      <c r="D11" s="60"/>
      <c r="E11" s="40"/>
      <c r="F11" s="61">
        <v>0</v>
      </c>
      <c r="G11" s="62">
        <v>44626</v>
      </c>
      <c r="H11" s="410" t="s">
        <v>214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/>
      <c r="P11" s="398"/>
      <c r="Q11" s="66">
        <v>0</v>
      </c>
      <c r="R11" s="67">
        <v>44634</v>
      </c>
      <c r="S11" s="51">
        <v>0</v>
      </c>
      <c r="T11" s="52" t="s">
        <v>200</v>
      </c>
      <c r="U11" s="53"/>
      <c r="V11" s="54"/>
      <c r="W11" s="53"/>
      <c r="X11" s="70"/>
    </row>
    <row r="12" spans="1:24" ht="20.25" thickTop="1" thickBot="1" x14ac:dyDescent="0.35">
      <c r="A12" s="448" t="s">
        <v>106</v>
      </c>
      <c r="B12" s="58" t="s">
        <v>207</v>
      </c>
      <c r="C12" s="431"/>
      <c r="D12" s="60"/>
      <c r="E12" s="40"/>
      <c r="F12" s="61">
        <v>12480</v>
      </c>
      <c r="G12" s="62">
        <v>44628</v>
      </c>
      <c r="H12" s="447"/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/>
      <c r="P12" s="398"/>
      <c r="Q12" s="66">
        <v>0</v>
      </c>
      <c r="R12" s="67" t="s">
        <v>218</v>
      </c>
      <c r="S12" s="51">
        <v>0</v>
      </c>
      <c r="T12" s="52" t="s">
        <v>229</v>
      </c>
      <c r="U12" s="53"/>
      <c r="V12" s="54"/>
      <c r="W12" s="53"/>
      <c r="X12" s="70"/>
    </row>
    <row r="13" spans="1:24" ht="24" customHeight="1" thickTop="1" thickBot="1" x14ac:dyDescent="0.35">
      <c r="A13" s="71" t="s">
        <v>208</v>
      </c>
      <c r="B13" s="58" t="s">
        <v>52</v>
      </c>
      <c r="C13" s="432"/>
      <c r="D13" s="60"/>
      <c r="E13" s="40"/>
      <c r="F13" s="61">
        <v>22550</v>
      </c>
      <c r="G13" s="62">
        <v>44628</v>
      </c>
      <c r="H13" s="410" t="s">
        <v>215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/>
      <c r="P13" s="398"/>
      <c r="Q13" s="66">
        <v>24940</v>
      </c>
      <c r="R13" s="67">
        <v>44634</v>
      </c>
      <c r="S13" s="51">
        <v>11200</v>
      </c>
      <c r="T13" s="52" t="s">
        <v>228</v>
      </c>
      <c r="U13" s="53"/>
      <c r="V13" s="54"/>
      <c r="W13" s="53"/>
      <c r="X13" s="70"/>
    </row>
    <row r="14" spans="1:24" ht="18.75" thickTop="1" thickBot="1" x14ac:dyDescent="0.35">
      <c r="A14" s="71" t="s">
        <v>105</v>
      </c>
      <c r="B14" s="58" t="s">
        <v>32</v>
      </c>
      <c r="C14" s="59"/>
      <c r="D14" s="60"/>
      <c r="E14" s="40"/>
      <c r="F14" s="61">
        <v>0</v>
      </c>
      <c r="G14" s="62">
        <v>44628</v>
      </c>
      <c r="H14" s="410" t="s">
        <v>215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/>
      <c r="P14" s="398"/>
      <c r="Q14" s="66">
        <v>0</v>
      </c>
      <c r="R14" s="67">
        <v>44634</v>
      </c>
      <c r="S14" s="51">
        <v>0</v>
      </c>
      <c r="T14" s="52" t="s">
        <v>228</v>
      </c>
      <c r="U14" s="53"/>
      <c r="V14" s="54"/>
      <c r="W14" s="53"/>
      <c r="X14" s="70"/>
    </row>
    <row r="15" spans="1:24" ht="20.25" thickTop="1" thickBot="1" x14ac:dyDescent="0.35">
      <c r="A15" s="73" t="s">
        <v>209</v>
      </c>
      <c r="B15" s="58" t="s">
        <v>72</v>
      </c>
      <c r="C15" s="59"/>
      <c r="D15" s="60"/>
      <c r="E15" s="40"/>
      <c r="F15" s="61">
        <v>20460</v>
      </c>
      <c r="G15" s="62">
        <v>44630</v>
      </c>
      <c r="H15" s="410" t="s">
        <v>216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/>
      <c r="P15" s="398"/>
      <c r="Q15" s="66">
        <v>23140</v>
      </c>
      <c r="R15" s="67">
        <v>44634</v>
      </c>
      <c r="S15" s="51">
        <v>11200</v>
      </c>
      <c r="T15" s="92" t="s">
        <v>227</v>
      </c>
      <c r="U15" s="53"/>
      <c r="V15" s="54"/>
      <c r="W15" s="53"/>
      <c r="X15" s="70"/>
    </row>
    <row r="16" spans="1:24" ht="24" customHeight="1" thickTop="1" thickBot="1" x14ac:dyDescent="0.35">
      <c r="A16" s="71" t="s">
        <v>105</v>
      </c>
      <c r="B16" s="58" t="s">
        <v>210</v>
      </c>
      <c r="C16" s="74"/>
      <c r="D16" s="60"/>
      <c r="E16" s="40"/>
      <c r="F16" s="61">
        <v>0</v>
      </c>
      <c r="G16" s="62">
        <v>44630</v>
      </c>
      <c r="H16" s="410" t="s">
        <v>216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/>
      <c r="P16" s="398"/>
      <c r="Q16" s="66">
        <v>0</v>
      </c>
      <c r="R16" s="67">
        <v>44634</v>
      </c>
      <c r="S16" s="51">
        <v>0</v>
      </c>
      <c r="T16" s="92" t="s">
        <v>227</v>
      </c>
      <c r="U16" s="53"/>
      <c r="V16" s="54"/>
      <c r="W16" s="53"/>
      <c r="X16" s="70"/>
    </row>
    <row r="17" spans="1:24" ht="22.5" customHeight="1" thickTop="1" thickBot="1" x14ac:dyDescent="0.35">
      <c r="A17" s="75" t="s">
        <v>211</v>
      </c>
      <c r="B17" s="58" t="s">
        <v>72</v>
      </c>
      <c r="C17" s="59"/>
      <c r="D17" s="60"/>
      <c r="E17" s="40"/>
      <c r="F17" s="61">
        <v>23490</v>
      </c>
      <c r="G17" s="62">
        <v>44631</v>
      </c>
      <c r="H17" s="410" t="s">
        <v>217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/>
      <c r="P17" s="398"/>
      <c r="Q17" s="66">
        <v>25240</v>
      </c>
      <c r="R17" s="67">
        <v>44634</v>
      </c>
      <c r="S17" s="51">
        <v>11200</v>
      </c>
      <c r="T17" s="92" t="s">
        <v>213</v>
      </c>
      <c r="U17" s="53"/>
      <c r="V17" s="54"/>
      <c r="W17" s="53"/>
      <c r="X17" s="70"/>
    </row>
    <row r="18" spans="1:24" ht="22.5" customHeight="1" thickTop="1" thickBot="1" x14ac:dyDescent="0.35">
      <c r="A18" s="78" t="s">
        <v>105</v>
      </c>
      <c r="B18" s="58" t="s">
        <v>32</v>
      </c>
      <c r="C18" s="59"/>
      <c r="D18" s="60"/>
      <c r="E18" s="40"/>
      <c r="F18" s="61">
        <v>0</v>
      </c>
      <c r="G18" s="62">
        <v>44631</v>
      </c>
      <c r="H18" s="410" t="s">
        <v>217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/>
      <c r="P18" s="398"/>
      <c r="Q18" s="66">
        <v>0</v>
      </c>
      <c r="R18" s="67">
        <v>44634</v>
      </c>
      <c r="S18" s="51">
        <v>0</v>
      </c>
      <c r="T18" s="92" t="s">
        <v>213</v>
      </c>
      <c r="U18" s="53"/>
      <c r="V18" s="54"/>
      <c r="W18" s="53"/>
      <c r="X18" s="70"/>
    </row>
    <row r="19" spans="1:24" ht="22.5" customHeight="1" thickTop="1" thickBot="1" x14ac:dyDescent="0.35">
      <c r="A19" s="78" t="s">
        <v>20</v>
      </c>
      <c r="B19" s="58" t="s">
        <v>72</v>
      </c>
      <c r="C19" s="59"/>
      <c r="D19" s="60"/>
      <c r="E19" s="40"/>
      <c r="F19" s="61">
        <v>21630</v>
      </c>
      <c r="G19" s="62">
        <v>44633</v>
      </c>
      <c r="H19" s="410"/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/>
      <c r="P19" s="398"/>
      <c r="Q19" s="79"/>
      <c r="R19" s="67"/>
      <c r="S19" s="51">
        <v>11200</v>
      </c>
      <c r="T19" s="92" t="s">
        <v>219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212</v>
      </c>
      <c r="B20" s="58" t="s">
        <v>32</v>
      </c>
      <c r="C20" s="59"/>
      <c r="D20" s="60"/>
      <c r="E20" s="40"/>
      <c r="F20" s="61">
        <v>0</v>
      </c>
      <c r="G20" s="62">
        <v>44633</v>
      </c>
      <c r="H20" s="410"/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/>
      <c r="P20" s="90"/>
      <c r="Q20" s="79"/>
      <c r="R20" s="67"/>
      <c r="S20" s="51">
        <v>0</v>
      </c>
      <c r="T20" s="92" t="s">
        <v>219</v>
      </c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/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22.5" customHeight="1" thickTop="1" thickBot="1" x14ac:dyDescent="0.35">
      <c r="A22" s="81"/>
      <c r="B22" s="58"/>
      <c r="C22" s="59"/>
      <c r="D22" s="60"/>
      <c r="E22" s="40"/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22.5" customHeight="1" thickTop="1" thickBot="1" x14ac:dyDescent="0.35">
      <c r="A23" s="82"/>
      <c r="B23" s="58"/>
      <c r="C23" s="59"/>
      <c r="D23" s="60"/>
      <c r="E23" s="40"/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22.5" customHeight="1" thickTop="1" thickBot="1" x14ac:dyDescent="0.35">
      <c r="A24" s="83"/>
      <c r="B24" s="58"/>
      <c r="C24" s="59"/>
      <c r="D24" s="60"/>
      <c r="E24" s="40"/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/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/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/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/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94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2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x14ac:dyDescent="0.3">
      <c r="A55" s="80" t="s">
        <v>41</v>
      </c>
      <c r="B55" s="438" t="s">
        <v>23</v>
      </c>
      <c r="C55" s="439"/>
      <c r="D55" s="440"/>
      <c r="E55" s="60"/>
      <c r="F55" s="151"/>
      <c r="G55" s="152"/>
      <c r="H55" s="390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x14ac:dyDescent="0.3">
      <c r="A56" s="80"/>
      <c r="B56" s="438" t="s">
        <v>24</v>
      </c>
      <c r="C56" s="439"/>
      <c r="D56" s="441"/>
      <c r="E56" s="60"/>
      <c r="F56" s="151"/>
      <c r="G56" s="152"/>
      <c r="H56" s="390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2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2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3"/>
      <c r="D59" s="441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3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82"/>
      <c r="B62" s="178" t="s">
        <v>155</v>
      </c>
      <c r="C62" s="171"/>
      <c r="D62" s="168"/>
      <c r="E62" s="60"/>
      <c r="F62" s="151"/>
      <c r="G62" s="152"/>
      <c r="H62" s="153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162"/>
      <c r="Q62" s="164"/>
      <c r="R62" s="129"/>
      <c r="S62" s="92"/>
      <c r="T62" s="92"/>
      <c r="U62" s="53"/>
      <c r="V62" s="54"/>
    </row>
    <row r="63" spans="1:24" ht="17.25" x14ac:dyDescent="0.3">
      <c r="A63" s="82"/>
      <c r="B63" s="178" t="s">
        <v>157</v>
      </c>
      <c r="C63" s="171"/>
      <c r="D63" s="168"/>
      <c r="E63" s="60"/>
      <c r="F63" s="151"/>
      <c r="G63" s="152"/>
      <c r="H63" s="153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1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 t="s">
        <v>153</v>
      </c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75"/>
      <c r="P79" s="47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76"/>
      <c r="P80" s="47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75"/>
      <c r="P81" s="47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76"/>
      <c r="P82" s="47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198"/>
      <c r="I87" s="64"/>
      <c r="J87" s="45">
        <f t="shared" si="0"/>
        <v>0</v>
      </c>
      <c r="K87" s="100"/>
      <c r="L87" s="479"/>
      <c r="M87" s="48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198"/>
      <c r="I88" s="64"/>
      <c r="J88" s="45">
        <f t="shared" si="0"/>
        <v>0</v>
      </c>
      <c r="K88" s="100"/>
      <c r="L88" s="479"/>
      <c r="M88" s="48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75"/>
      <c r="P94" s="47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76"/>
      <c r="P95" s="47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4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4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4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4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4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4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4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4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4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4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4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4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4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4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4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4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4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4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4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4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4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4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4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4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4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4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4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4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4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4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4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4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4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4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4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4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5">I151-F151</f>
        <v>0</v>
      </c>
      <c r="K151" s="236"/>
      <c r="L151" s="242"/>
      <c r="M151" s="242"/>
      <c r="N151" s="48">
        <f t="shared" si="4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5"/>
        <v>0</v>
      </c>
      <c r="K152" s="236"/>
      <c r="L152" s="242"/>
      <c r="M152" s="242"/>
      <c r="N152" s="48">
        <f t="shared" si="4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5"/>
        <v>0</v>
      </c>
      <c r="K153" s="244"/>
      <c r="L153" s="242"/>
      <c r="M153" s="242"/>
      <c r="N153" s="48">
        <f t="shared" si="4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5"/>
        <v>0</v>
      </c>
      <c r="K154" s="246"/>
      <c r="L154" s="247"/>
      <c r="M154" s="247"/>
      <c r="N154" s="48">
        <f t="shared" si="4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5"/>
        <v>0</v>
      </c>
      <c r="K155" s="246"/>
      <c r="L155" s="250"/>
      <c r="M155" s="250"/>
      <c r="N155" s="48">
        <f t="shared" si="4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5"/>
        <v>0</v>
      </c>
      <c r="K156" s="246"/>
      <c r="L156" s="242"/>
      <c r="M156" s="242"/>
      <c r="N156" s="48">
        <f t="shared" si="4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5"/>
        <v>0</v>
      </c>
      <c r="K157" s="100"/>
      <c r="L157" s="242"/>
      <c r="M157" s="242"/>
      <c r="N157" s="48">
        <f t="shared" si="4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5"/>
        <v>0</v>
      </c>
      <c r="K158" s="246"/>
      <c r="L158" s="242"/>
      <c r="M158" s="242"/>
      <c r="N158" s="48">
        <f t="shared" si="4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5"/>
        <v>0</v>
      </c>
      <c r="K159" s="246"/>
      <c r="L159" s="242"/>
      <c r="M159" s="242"/>
      <c r="N159" s="48">
        <f t="shared" si="4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5"/>
        <v>0</v>
      </c>
      <c r="K160" s="246"/>
      <c r="L160" s="254"/>
      <c r="M160" s="254"/>
      <c r="N160" s="48">
        <f t="shared" si="4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5"/>
        <v>0</v>
      </c>
      <c r="K161" s="246"/>
      <c r="L161" s="254"/>
      <c r="M161" s="254"/>
      <c r="N161" s="48">
        <f t="shared" si="4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5"/>
        <v>0</v>
      </c>
      <c r="K162" s="246"/>
      <c r="L162" s="254"/>
      <c r="M162" s="254"/>
      <c r="N162" s="48">
        <f t="shared" si="4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5"/>
        <v>0</v>
      </c>
      <c r="K163" s="100"/>
      <c r="L163" s="99"/>
      <c r="M163" s="99"/>
      <c r="N163" s="48">
        <f t="shared" si="4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5"/>
        <v>0</v>
      </c>
      <c r="K164" s="100"/>
      <c r="L164" s="99"/>
      <c r="M164" s="99"/>
      <c r="N164" s="48">
        <f t="shared" si="4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5"/>
        <v>0</v>
      </c>
      <c r="K165" s="100"/>
      <c r="L165" s="99"/>
      <c r="M165" s="99"/>
      <c r="N165" s="48">
        <f t="shared" si="4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5"/>
        <v>0</v>
      </c>
      <c r="K166" s="100"/>
      <c r="L166" s="99"/>
      <c r="M166" s="99"/>
      <c r="N166" s="48">
        <f t="shared" si="4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5"/>
        <v>0</v>
      </c>
      <c r="K167" s="100"/>
      <c r="L167" s="99"/>
      <c r="M167" s="99"/>
      <c r="N167" s="48">
        <f t="shared" si="4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5"/>
        <v>0</v>
      </c>
      <c r="K168" s="100"/>
      <c r="L168" s="99"/>
      <c r="M168" s="99"/>
      <c r="N168" s="48">
        <f t="shared" si="4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48">
        <f t="shared" si="4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5"/>
        <v>0</v>
      </c>
      <c r="K170" s="100"/>
      <c r="L170" s="99"/>
      <c r="M170" s="99"/>
      <c r="N170" s="48">
        <f t="shared" si="4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48">
        <f t="shared" si="4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48">
        <f t="shared" si="4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5"/>
        <v>0</v>
      </c>
      <c r="K173" s="100"/>
      <c r="L173" s="99"/>
      <c r="M173" s="99"/>
      <c r="N173" s="48">
        <f t="shared" si="4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5"/>
        <v>0</v>
      </c>
      <c r="K174" s="100"/>
      <c r="L174" s="99"/>
      <c r="M174" s="99"/>
      <c r="N174" s="48">
        <f t="shared" si="4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5"/>
        <v>0</v>
      </c>
      <c r="N175" s="48">
        <f t="shared" si="4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5"/>
        <v>0</v>
      </c>
      <c r="N176" s="48">
        <f t="shared" si="4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5"/>
        <v>0</v>
      </c>
      <c r="K177" s="100"/>
      <c r="L177" s="99"/>
      <c r="M177" s="99"/>
      <c r="N177" s="48">
        <f t="shared" si="4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5"/>
        <v>0</v>
      </c>
      <c r="K178" s="100"/>
      <c r="L178" s="99"/>
      <c r="M178" s="99"/>
      <c r="N178" s="48">
        <f t="shared" si="4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5"/>
        <v>0</v>
      </c>
      <c r="K179" s="100"/>
      <c r="L179" s="99"/>
      <c r="M179" s="99"/>
      <c r="N179" s="48">
        <f t="shared" ref="N179:N242" si="7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5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5"/>
        <v>0</v>
      </c>
      <c r="K181" s="100"/>
      <c r="L181" s="99"/>
      <c r="M181" s="99"/>
      <c r="N181" s="48">
        <f t="shared" si="7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48">
        <f t="shared" si="7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48">
        <f t="shared" si="7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5"/>
        <v>0</v>
      </c>
      <c r="K184" s="100"/>
      <c r="L184" s="99"/>
      <c r="M184" s="99"/>
      <c r="N184" s="48">
        <f t="shared" si="7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5"/>
        <v>0</v>
      </c>
      <c r="K185" s="100"/>
      <c r="L185" s="99"/>
      <c r="M185" s="99"/>
      <c r="N185" s="48">
        <f t="shared" si="7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5"/>
        <v>0</v>
      </c>
      <c r="K186" s="100"/>
      <c r="L186" s="99"/>
      <c r="M186" s="99"/>
      <c r="N186" s="48">
        <f t="shared" si="7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48">
        <f t="shared" si="7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48">
        <f t="shared" si="7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5"/>
        <v>0</v>
      </c>
      <c r="K189" s="100"/>
      <c r="L189" s="99"/>
      <c r="M189" s="99"/>
      <c r="N189" s="48">
        <f t="shared" si="7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48">
        <f t="shared" si="7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48">
        <f t="shared" si="7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5"/>
        <v>0</v>
      </c>
      <c r="K192" s="100"/>
      <c r="L192" s="99"/>
      <c r="M192" s="99"/>
      <c r="N192" s="48">
        <f t="shared" si="7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5"/>
        <v>0</v>
      </c>
      <c r="K193" s="100"/>
      <c r="L193" s="99"/>
      <c r="M193" s="99"/>
      <c r="N193" s="48">
        <f t="shared" si="7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5"/>
        <v>0</v>
      </c>
      <c r="K194" s="100"/>
      <c r="L194" s="99"/>
      <c r="M194" s="99"/>
      <c r="N194" s="48">
        <f t="shared" si="7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5"/>
        <v>0</v>
      </c>
      <c r="K195" s="100"/>
      <c r="L195" s="99"/>
      <c r="M195" s="99"/>
      <c r="N195" s="48">
        <f t="shared" si="7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48">
        <f t="shared" si="7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48">
        <f t="shared" si="7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48">
        <f t="shared" si="7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48">
        <f t="shared" si="7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5"/>
        <v>0</v>
      </c>
      <c r="K200" s="100"/>
      <c r="L200" s="99"/>
      <c r="M200" s="99"/>
      <c r="N200" s="48">
        <f t="shared" si="7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5"/>
        <v>0</v>
      </c>
      <c r="K201" s="100"/>
      <c r="L201" s="99"/>
      <c r="M201" s="99"/>
      <c r="N201" s="48">
        <f t="shared" si="7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5"/>
        <v>0</v>
      </c>
      <c r="K202" s="100"/>
      <c r="L202" s="99"/>
      <c r="M202" s="99"/>
      <c r="N202" s="48">
        <f t="shared" si="7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5"/>
        <v>0</v>
      </c>
      <c r="K203" s="100"/>
      <c r="L203" s="99"/>
      <c r="M203" s="99"/>
      <c r="N203" s="48">
        <f t="shared" si="7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48">
        <f t="shared" si="7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48">
        <f t="shared" si="7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48">
        <f t="shared" si="7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48">
        <f t="shared" si="7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48">
        <f t="shared" si="7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5"/>
        <v>0</v>
      </c>
      <c r="K209" s="100"/>
      <c r="L209" s="99"/>
      <c r="M209" s="99"/>
      <c r="N209" s="48">
        <f t="shared" si="7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48">
        <f t="shared" si="7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48">
        <f t="shared" si="7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5"/>
        <v>0</v>
      </c>
      <c r="K212" s="100"/>
      <c r="L212" s="99"/>
      <c r="M212" s="99"/>
      <c r="N212" s="48">
        <f t="shared" si="7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48">
        <f t="shared" si="7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48">
        <f t="shared" si="7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8">I215-F215</f>
        <v>0</v>
      </c>
      <c r="K215" s="100"/>
      <c r="L215" s="99"/>
      <c r="M215" s="99"/>
      <c r="N215" s="48">
        <f t="shared" si="7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7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8"/>
        <v>0</v>
      </c>
      <c r="K217" s="100"/>
      <c r="L217" s="99"/>
      <c r="M217" s="99"/>
      <c r="N217" s="48">
        <f t="shared" si="7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8"/>
        <v>0</v>
      </c>
      <c r="K218" s="100"/>
      <c r="L218" s="99"/>
      <c r="M218" s="99"/>
      <c r="N218" s="48">
        <f t="shared" si="7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48">
        <f t="shared" si="7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48">
        <f t="shared" si="7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48">
        <f t="shared" si="7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48">
        <f t="shared" si="7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48">
        <f t="shared" si="7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48">
        <f t="shared" si="7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48">
        <f t="shared" si="7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48">
        <f t="shared" si="7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48">
        <f t="shared" si="7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48">
        <f t="shared" si="7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48">
        <f t="shared" si="7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48">
        <f t="shared" si="7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48">
        <f t="shared" si="7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48">
        <f t="shared" si="7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48">
        <f t="shared" si="7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48">
        <f t="shared" si="7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48">
        <f t="shared" si="7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8"/>
        <v>0</v>
      </c>
      <c r="K236" s="100"/>
      <c r="L236" s="99"/>
      <c r="M236" s="99"/>
      <c r="N236" s="48">
        <f t="shared" si="7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48">
        <f t="shared" si="7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48">
        <f t="shared" si="7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8"/>
        <v>0</v>
      </c>
      <c r="K239" s="100"/>
      <c r="L239" s="99"/>
      <c r="M239" s="99"/>
      <c r="N239" s="48">
        <f t="shared" si="7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8"/>
        <v>0</v>
      </c>
      <c r="K240" s="100"/>
      <c r="L240" s="99"/>
      <c r="M240" s="99"/>
      <c r="N240" s="48">
        <f t="shared" si="7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9">D241*F241</f>
        <v>0</v>
      </c>
      <c r="F241" s="64"/>
      <c r="G241" s="235"/>
      <c r="H241" s="252"/>
      <c r="I241" s="64"/>
      <c r="J241" s="45">
        <f t="shared" si="8"/>
        <v>0</v>
      </c>
      <c r="K241" s="100"/>
      <c r="L241" s="286"/>
      <c r="M241" s="287"/>
      <c r="N241" s="48">
        <f t="shared" si="7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9"/>
        <v>0</v>
      </c>
      <c r="F242" s="200"/>
      <c r="G242" s="289"/>
      <c r="H242" s="290"/>
      <c r="I242" s="116"/>
      <c r="J242" s="45">
        <f t="shared" si="8"/>
        <v>0</v>
      </c>
      <c r="K242" s="100"/>
      <c r="L242" s="286"/>
      <c r="M242" s="287"/>
      <c r="N242" s="48">
        <f t="shared" si="7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9"/>
        <v>0</v>
      </c>
      <c r="F243" s="200"/>
      <c r="G243" s="289"/>
      <c r="H243" s="290"/>
      <c r="I243" s="116"/>
      <c r="J243" s="45">
        <f t="shared" si="8"/>
        <v>0</v>
      </c>
      <c r="K243" s="100"/>
      <c r="L243" s="286"/>
      <c r="M243" s="287"/>
      <c r="N243" s="48">
        <f t="shared" ref="N243:N262" si="10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9"/>
        <v>0</v>
      </c>
      <c r="F244" s="200"/>
      <c r="G244" s="289"/>
      <c r="H244" s="290"/>
      <c r="I244" s="116"/>
      <c r="J244" s="45">
        <f t="shared" si="8"/>
        <v>0</v>
      </c>
      <c r="K244" s="100"/>
      <c r="L244" s="286"/>
      <c r="M244" s="287"/>
      <c r="N244" s="48">
        <f t="shared" si="10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9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48">
        <f t="shared" si="10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9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48">
        <f t="shared" si="10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9"/>
        <v>0</v>
      </c>
      <c r="F247" s="44"/>
      <c r="G247" s="294"/>
      <c r="H247" s="295"/>
      <c r="I247" s="64"/>
      <c r="J247" s="45">
        <f t="shared" si="8"/>
        <v>0</v>
      </c>
      <c r="K247" s="100"/>
      <c r="L247" s="286"/>
      <c r="M247" s="296"/>
      <c r="N247" s="48">
        <f t="shared" si="10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9"/>
        <v>0</v>
      </c>
      <c r="F248" s="64"/>
      <c r="G248" s="235"/>
      <c r="H248" s="252"/>
      <c r="I248" s="64"/>
      <c r="J248" s="45">
        <f t="shared" si="8"/>
        <v>0</v>
      </c>
      <c r="K248" s="100"/>
      <c r="L248" s="286"/>
      <c r="M248" s="296"/>
      <c r="N248" s="48">
        <f t="shared" si="10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9"/>
        <v>0</v>
      </c>
      <c r="F249" s="64"/>
      <c r="G249" s="235"/>
      <c r="H249" s="252"/>
      <c r="I249" s="64"/>
      <c r="J249" s="45">
        <f t="shared" si="8"/>
        <v>0</v>
      </c>
      <c r="K249" s="100"/>
      <c r="L249" s="286"/>
      <c r="M249" s="296"/>
      <c r="N249" s="48">
        <f t="shared" si="10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9"/>
        <v>0</v>
      </c>
      <c r="F250" s="64"/>
      <c r="G250" s="235"/>
      <c r="H250" s="252"/>
      <c r="I250" s="64"/>
      <c r="J250" s="45">
        <f t="shared" si="8"/>
        <v>0</v>
      </c>
      <c r="K250" s="100"/>
      <c r="L250" s="286"/>
      <c r="M250" s="296"/>
      <c r="N250" s="48">
        <f t="shared" si="10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9"/>
        <v>0</v>
      </c>
      <c r="F251" s="268"/>
      <c r="G251" s="235"/>
      <c r="H251" s="269"/>
      <c r="I251" s="268">
        <v>0</v>
      </c>
      <c r="J251" s="45">
        <f t="shared" si="8"/>
        <v>0</v>
      </c>
      <c r="K251" s="299"/>
      <c r="L251" s="299"/>
      <c r="M251" s="299"/>
      <c r="N251" s="48">
        <f t="shared" si="10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9"/>
        <v>0</v>
      </c>
      <c r="F252" s="268"/>
      <c r="G252" s="235"/>
      <c r="H252" s="269"/>
      <c r="I252" s="268">
        <v>0</v>
      </c>
      <c r="J252" s="45">
        <f t="shared" si="8"/>
        <v>0</v>
      </c>
      <c r="K252" s="299"/>
      <c r="L252" s="299"/>
      <c r="M252" s="299"/>
      <c r="N252" s="48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9"/>
        <v>0</v>
      </c>
      <c r="F253" s="268"/>
      <c r="G253" s="235"/>
      <c r="H253" s="269"/>
      <c r="I253" s="268">
        <v>0</v>
      </c>
      <c r="J253" s="45">
        <f t="shared" si="8"/>
        <v>0</v>
      </c>
      <c r="K253" s="299"/>
      <c r="L253" s="299"/>
      <c r="M253" s="299"/>
      <c r="N253" s="48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9"/>
        <v>0</v>
      </c>
      <c r="F254" s="268"/>
      <c r="G254" s="235"/>
      <c r="H254" s="305"/>
      <c r="I254" s="268">
        <v>0</v>
      </c>
      <c r="J254" s="45">
        <f t="shared" si="8"/>
        <v>0</v>
      </c>
      <c r="K254" s="299"/>
      <c r="L254" s="299"/>
      <c r="M254" s="299"/>
      <c r="N254" s="48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9"/>
        <v>0</v>
      </c>
      <c r="F255" s="268"/>
      <c r="G255" s="235"/>
      <c r="H255" s="307"/>
      <c r="I255" s="268">
        <v>0</v>
      </c>
      <c r="J255" s="45">
        <f t="shared" si="8"/>
        <v>0</v>
      </c>
      <c r="K255" s="299"/>
      <c r="L255" s="299"/>
      <c r="M255" s="299"/>
      <c r="N255" s="48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9"/>
        <v>0</v>
      </c>
      <c r="H256" s="313"/>
      <c r="I256" s="311">
        <v>0</v>
      </c>
      <c r="J256" s="45">
        <f t="shared" si="8"/>
        <v>0</v>
      </c>
      <c r="K256" s="314"/>
      <c r="L256" s="314"/>
      <c r="M256" s="314"/>
      <c r="N256" s="48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9"/>
        <v>0</v>
      </c>
      <c r="I257" s="311">
        <v>0</v>
      </c>
      <c r="J257" s="45">
        <f t="shared" si="8"/>
        <v>0</v>
      </c>
      <c r="K257" s="314"/>
      <c r="L257" s="314"/>
      <c r="M257" s="314"/>
      <c r="N257" s="48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9"/>
        <v>0</v>
      </c>
      <c r="I258" s="316">
        <v>0</v>
      </c>
      <c r="J258" s="45">
        <f t="shared" si="8"/>
        <v>0</v>
      </c>
      <c r="K258" s="314"/>
      <c r="L258" s="314"/>
      <c r="M258" s="314"/>
      <c r="N258" s="48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9"/>
        <v>#VALUE!</v>
      </c>
      <c r="F259" s="473" t="s">
        <v>26</v>
      </c>
      <c r="G259" s="473"/>
      <c r="H259" s="474"/>
      <c r="I259" s="317">
        <f>SUM(I4:I258)</f>
        <v>236185</v>
      </c>
      <c r="J259" s="318"/>
      <c r="K259" s="314"/>
      <c r="L259" s="319"/>
      <c r="M259" s="314"/>
      <c r="N259" s="48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9"/>
        <v>0</v>
      </c>
      <c r="I260" s="322"/>
      <c r="J260" s="318"/>
      <c r="K260" s="314"/>
      <c r="L260" s="319"/>
      <c r="M260" s="314"/>
      <c r="N260" s="48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9"/>
        <v>0</v>
      </c>
      <c r="J261" s="311"/>
      <c r="K261" s="314"/>
      <c r="L261" s="314"/>
      <c r="M261" s="314"/>
      <c r="N261" s="48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9"/>
        <v>0</v>
      </c>
      <c r="J262" s="311"/>
      <c r="K262" s="328"/>
      <c r="N262" s="48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14506081.5</v>
      </c>
      <c r="O263" s="338"/>
      <c r="Q263" s="339">
        <f>SUM(Q4:Q262)</f>
        <v>174200</v>
      </c>
      <c r="R263" s="8"/>
      <c r="S263" s="340">
        <f>SUM(S17:S262)</f>
        <v>22400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14702681.5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CANALES  ENERO  2022   </vt:lpstr>
      <vt:lpstr>CANALES    FEBRERO   2022    </vt:lpstr>
      <vt:lpstr>CANALES    MARZO    2022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2022-03-18T19:01:00Z</dcterms:modified>
</cp:coreProperties>
</file>