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0400" windowHeight="11730" activeTab="1"/>
  </bookViews>
  <sheets>
    <sheet name="     M A R Z O     2 0 2 3     " sheetId="1" r:id="rId1"/>
    <sheet name="    A B R I L     2 0 2 3      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2" l="1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F5" i="4" l="1"/>
  <c r="F6" i="4"/>
  <c r="F7" i="4"/>
  <c r="F8" i="4"/>
  <c r="F10" i="4"/>
  <c r="F11" i="4"/>
  <c r="F4" i="4"/>
  <c r="F12" i="4" l="1"/>
  <c r="M27" i="2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<sst xmlns="http://schemas.openxmlformats.org/spreadsheetml/2006/main" count="201" uniqueCount="53">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</sst>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8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  <color rgb="FFCC99FF"/>
      <color rgb="FF9966FF"/>
      <color rgb="FFCC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4" sqref="F34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19"/>
      <c r="C1" s="221" t="s">
        <v>19</v>
      </c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21" ht="27.75" customHeight="1" thickBot="1" x14ac:dyDescent="0.4">
      <c r="B2" s="220"/>
      <c r="C2" s="4"/>
      <c r="F2" s="236" t="s">
        <v>21</v>
      </c>
      <c r="G2" s="236"/>
      <c r="H2" s="236"/>
      <c r="I2" s="236"/>
      <c r="J2" s="236"/>
      <c r="K2" s="176" t="s">
        <v>29</v>
      </c>
      <c r="L2" s="177"/>
      <c r="M2" s="7"/>
      <c r="N2" s="9"/>
    </row>
    <row r="3" spans="1:21" ht="24.75" customHeight="1" thickBot="1" x14ac:dyDescent="0.35">
      <c r="B3" s="223" t="s">
        <v>0</v>
      </c>
      <c r="C3" s="224"/>
      <c r="D3" s="10"/>
      <c r="E3" s="11"/>
      <c r="F3" s="11"/>
      <c r="H3" s="225" t="s">
        <v>20</v>
      </c>
      <c r="I3" s="225"/>
      <c r="K3" s="13"/>
      <c r="L3" s="13"/>
      <c r="M3" s="6"/>
      <c r="R3" s="22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30" t="s">
        <v>2</v>
      </c>
      <c r="F4" s="231"/>
      <c r="H4" s="232" t="s">
        <v>3</v>
      </c>
      <c r="I4" s="233"/>
      <c r="J4" s="17"/>
      <c r="K4" s="18"/>
      <c r="L4" s="19"/>
      <c r="M4" s="168" t="s">
        <v>4</v>
      </c>
      <c r="N4" s="169" t="s">
        <v>5</v>
      </c>
      <c r="P4" s="234" t="s">
        <v>6</v>
      </c>
      <c r="Q4" s="235"/>
      <c r="R4" s="229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26">
        <f>SUM(M5:M39)</f>
        <v>64841</v>
      </c>
      <c r="N45" s="205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27"/>
      <c r="N46" s="206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07" t="s">
        <v>11</v>
      </c>
      <c r="I51" s="208"/>
      <c r="J51" s="135"/>
      <c r="K51" s="209">
        <f>I49+L49</f>
        <v>5219.28</v>
      </c>
      <c r="L51" s="210"/>
      <c r="M51" s="211">
        <f>N45+M45</f>
        <v>64841</v>
      </c>
      <c r="N51" s="212"/>
      <c r="P51" s="96"/>
      <c r="Q51" s="9"/>
    </row>
    <row r="52" spans="1:17" ht="15.75" x14ac:dyDescent="0.25">
      <c r="D52" s="218" t="s">
        <v>12</v>
      </c>
      <c r="E52" s="218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13"/>
      <c r="E53" s="213"/>
      <c r="F53" s="131">
        <v>0</v>
      </c>
      <c r="I53" s="214" t="s">
        <v>13</v>
      </c>
      <c r="J53" s="215"/>
      <c r="K53" s="216">
        <f>F55+F56+F57</f>
        <v>46856.369999999995</v>
      </c>
      <c r="L53" s="217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198">
        <f>-C4</f>
        <v>0</v>
      </c>
      <c r="L55" s="199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00" t="s">
        <v>17</v>
      </c>
      <c r="E57" s="201"/>
      <c r="F57" s="151">
        <v>0</v>
      </c>
      <c r="I57" s="202" t="s">
        <v>18</v>
      </c>
      <c r="J57" s="203"/>
      <c r="K57" s="204">
        <f>K53+K55</f>
        <v>46856.369999999995</v>
      </c>
      <c r="L57" s="204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R3:R4"/>
    <mergeCell ref="E4:F4"/>
    <mergeCell ref="H4:I4"/>
    <mergeCell ref="P4:Q4"/>
    <mergeCell ref="F2:J2"/>
    <mergeCell ref="B1:B2"/>
    <mergeCell ref="C1:M1"/>
    <mergeCell ref="B3:C3"/>
    <mergeCell ref="H3:I3"/>
    <mergeCell ref="M45:M46"/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tabSelected="1" workbookViewId="0">
      <pane xSplit="5" ySplit="4" topLeftCell="F59" activePane="bottomRight" state="frozen"/>
      <selection pane="topRight" activeCell="F1" sqref="F1"/>
      <selection pane="bottomLeft" activeCell="A5" sqref="A5"/>
      <selection pane="bottomRight" activeCell="G81" sqref="G81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19"/>
      <c r="C1" s="221" t="s">
        <v>36</v>
      </c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21" ht="27.75" customHeight="1" thickBot="1" x14ac:dyDescent="0.45">
      <c r="B2" s="220"/>
      <c r="C2" s="4"/>
      <c r="F2" s="236" t="s">
        <v>21</v>
      </c>
      <c r="G2" s="236"/>
      <c r="H2" s="236"/>
      <c r="I2" s="236"/>
      <c r="J2" s="236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23" t="s">
        <v>0</v>
      </c>
      <c r="C3" s="224"/>
      <c r="D3" s="10"/>
      <c r="E3" s="11"/>
      <c r="F3" s="11"/>
      <c r="H3" s="225" t="s">
        <v>20</v>
      </c>
      <c r="I3" s="225"/>
      <c r="K3" s="13"/>
      <c r="L3" s="13"/>
      <c r="M3" s="6"/>
      <c r="R3" s="22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30" t="s">
        <v>2</v>
      </c>
      <c r="F4" s="231"/>
      <c r="H4" s="232" t="s">
        <v>3</v>
      </c>
      <c r="I4" s="233"/>
      <c r="J4" s="17"/>
      <c r="K4" s="18"/>
      <c r="L4" s="19"/>
      <c r="M4" s="168" t="s">
        <v>4</v>
      </c>
      <c r="N4" s="169" t="s">
        <v>5</v>
      </c>
      <c r="P4" s="234" t="s">
        <v>6</v>
      </c>
      <c r="Q4" s="235"/>
      <c r="R4" s="229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47">
        <v>45017</v>
      </c>
      <c r="C37" s="244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47">
        <v>45017</v>
      </c>
      <c r="C38" s="244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47">
        <v>45019</v>
      </c>
      <c r="C39" s="244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47">
        <v>45020</v>
      </c>
      <c r="C40" s="244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47">
        <v>45021</v>
      </c>
      <c r="C41" s="244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47">
        <v>45026</v>
      </c>
      <c r="C42" s="244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47">
        <v>45026</v>
      </c>
      <c r="C43" s="244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47">
        <v>45027</v>
      </c>
      <c r="C44" s="244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47">
        <v>45027</v>
      </c>
      <c r="C45" s="244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47">
        <v>45028</v>
      </c>
      <c r="C46" s="244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47">
        <v>45029</v>
      </c>
      <c r="C47" s="244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47">
        <v>45029</v>
      </c>
      <c r="C48" s="244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47">
        <v>45030</v>
      </c>
      <c r="C49" s="244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47">
        <v>45031</v>
      </c>
      <c r="C50" s="244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47">
        <v>45033</v>
      </c>
      <c r="C51" s="244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47">
        <v>45034</v>
      </c>
      <c r="C52" s="244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46">
        <v>0</v>
      </c>
      <c r="S52" s="35"/>
    </row>
    <row r="53" spans="1:19" ht="19.5" thickBot="1" x14ac:dyDescent="0.35">
      <c r="A53" s="20"/>
      <c r="B53" s="247">
        <v>45035</v>
      </c>
      <c r="C53" s="244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45"/>
      <c r="S53" s="35"/>
    </row>
    <row r="54" spans="1:19" ht="19.5" thickBot="1" x14ac:dyDescent="0.35">
      <c r="A54" s="20"/>
      <c r="B54" s="247">
        <v>45036</v>
      </c>
      <c r="C54" s="244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45"/>
      <c r="S54" s="35"/>
    </row>
    <row r="55" spans="1:19" ht="19.5" thickBot="1" x14ac:dyDescent="0.35">
      <c r="A55" s="20"/>
      <c r="B55" s="247">
        <v>45037</v>
      </c>
      <c r="C55" s="244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45"/>
      <c r="S55" s="35"/>
    </row>
    <row r="56" spans="1:19" ht="19.5" thickBot="1" x14ac:dyDescent="0.35">
      <c r="A56" s="20"/>
      <c r="B56" s="247">
        <v>45038</v>
      </c>
      <c r="C56" s="244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45"/>
      <c r="S56" s="35"/>
    </row>
    <row r="57" spans="1:19" ht="19.5" thickBot="1" x14ac:dyDescent="0.35">
      <c r="A57" s="20"/>
      <c r="B57" s="247">
        <v>45040</v>
      </c>
      <c r="C57" s="244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45"/>
      <c r="S57" s="35"/>
    </row>
    <row r="58" spans="1:19" ht="19.5" thickBot="1" x14ac:dyDescent="0.35">
      <c r="A58" s="20"/>
      <c r="B58" s="247">
        <v>45041</v>
      </c>
      <c r="C58" s="244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45"/>
      <c r="S58" s="35"/>
    </row>
    <row r="59" spans="1:19" ht="19.5" thickBot="1" x14ac:dyDescent="0.35">
      <c r="A59" s="20"/>
      <c r="B59" s="247">
        <v>45041</v>
      </c>
      <c r="C59" s="244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45"/>
      <c r="S59" s="35"/>
    </row>
    <row r="60" spans="1:19" ht="19.5" thickBot="1" x14ac:dyDescent="0.35">
      <c r="A60" s="20"/>
      <c r="B60" s="247">
        <v>45042</v>
      </c>
      <c r="C60" s="244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45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53:P61" si="3">N61+M61+L61+I61+C61</f>
        <v>0</v>
      </c>
      <c r="Q61" s="149">
        <f t="shared" si="2"/>
        <v>0</v>
      </c>
      <c r="R61" s="245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26">
        <f>SUM(M5:M48)</f>
        <v>88632</v>
      </c>
      <c r="N63" s="205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27"/>
      <c r="N64" s="206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07" t="s">
        <v>11</v>
      </c>
      <c r="I69" s="208"/>
      <c r="J69" s="135"/>
      <c r="K69" s="209">
        <f>I67+L67</f>
        <v>6435</v>
      </c>
      <c r="L69" s="210"/>
      <c r="M69" s="211">
        <f>N63+M63</f>
        <v>135236</v>
      </c>
      <c r="N69" s="212"/>
      <c r="P69" s="96"/>
      <c r="Q69" s="9"/>
    </row>
    <row r="70" spans="1:17" ht="15.75" x14ac:dyDescent="0.25">
      <c r="D70" s="218" t="s">
        <v>12</v>
      </c>
      <c r="E70" s="218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13"/>
      <c r="E71" s="213"/>
      <c r="F71" s="131">
        <v>0</v>
      </c>
      <c r="I71" s="214" t="s">
        <v>13</v>
      </c>
      <c r="J71" s="215"/>
      <c r="K71" s="216">
        <f>F73+F74+F75</f>
        <v>65323.966999999975</v>
      </c>
      <c r="L71" s="217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198">
        <f>-C4</f>
        <v>0</v>
      </c>
      <c r="L73" s="199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00" t="s">
        <v>17</v>
      </c>
      <c r="E75" s="201"/>
      <c r="F75" s="151">
        <v>0</v>
      </c>
      <c r="I75" s="202" t="s">
        <v>18</v>
      </c>
      <c r="J75" s="203"/>
      <c r="K75" s="204">
        <f>K71+K73</f>
        <v>65323.966999999975</v>
      </c>
      <c r="L75" s="204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D71:E71"/>
    <mergeCell ref="I71:J71"/>
    <mergeCell ref="K71:L71"/>
    <mergeCell ref="K73:L73"/>
    <mergeCell ref="D75:E75"/>
    <mergeCell ref="I75:J75"/>
    <mergeCell ref="K75:L75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24"/>
  <sheetViews>
    <sheetView workbookViewId="0">
      <selection activeCell="I6" sqref="I6"/>
    </sheetView>
  </sheetViews>
  <sheetFormatPr baseColWidth="10" defaultRowHeight="15" x14ac:dyDescent="0.25"/>
  <cols>
    <col min="4" max="5" width="18.140625" customWidth="1"/>
    <col min="6" max="6" width="18.140625" style="4" customWidth="1"/>
  </cols>
  <sheetData>
    <row r="4" spans="4:6" ht="33" customHeight="1" x14ac:dyDescent="0.25">
      <c r="D4">
        <v>500</v>
      </c>
      <c r="E4">
        <v>202</v>
      </c>
      <c r="F4" s="131">
        <f>D4*E4</f>
        <v>101000</v>
      </c>
    </row>
    <row r="5" spans="4:6" ht="33" customHeight="1" x14ac:dyDescent="0.25">
      <c r="D5">
        <v>200</v>
      </c>
      <c r="E5">
        <v>72</v>
      </c>
      <c r="F5" s="131">
        <f t="shared" ref="F5:F11" si="0">D5*E5</f>
        <v>14400</v>
      </c>
    </row>
    <row r="6" spans="4:6" ht="33" customHeight="1" x14ac:dyDescent="0.25">
      <c r="D6">
        <v>100</v>
      </c>
      <c r="E6">
        <v>4</v>
      </c>
      <c r="F6" s="131">
        <f t="shared" si="0"/>
        <v>400</v>
      </c>
    </row>
    <row r="7" spans="4:6" ht="33" customHeight="1" x14ac:dyDescent="0.25">
      <c r="D7">
        <v>50</v>
      </c>
      <c r="E7">
        <v>3</v>
      </c>
      <c r="F7" s="131">
        <f t="shared" si="0"/>
        <v>150</v>
      </c>
    </row>
    <row r="8" spans="4:6" ht="33" customHeight="1" x14ac:dyDescent="0.25">
      <c r="D8">
        <v>20</v>
      </c>
      <c r="E8">
        <v>1</v>
      </c>
      <c r="F8" s="131">
        <f t="shared" si="0"/>
        <v>20</v>
      </c>
    </row>
    <row r="9" spans="4:6" ht="33" customHeight="1" x14ac:dyDescent="0.25">
      <c r="F9" s="131">
        <v>0</v>
      </c>
    </row>
    <row r="10" spans="4:6" ht="33" customHeight="1" x14ac:dyDescent="0.25">
      <c r="F10" s="131">
        <f t="shared" si="0"/>
        <v>0</v>
      </c>
    </row>
    <row r="11" spans="4:6" ht="33" customHeight="1" x14ac:dyDescent="0.25">
      <c r="F11" s="131">
        <f t="shared" si="0"/>
        <v>0</v>
      </c>
    </row>
    <row r="12" spans="4:6" ht="33" customHeight="1" x14ac:dyDescent="0.25">
      <c r="F12" s="131">
        <f>SUM(F4:F11)</f>
        <v>115970</v>
      </c>
    </row>
    <row r="13" spans="4:6" ht="33" customHeight="1" x14ac:dyDescent="0.25"/>
    <row r="14" spans="4:6" ht="33" customHeight="1" x14ac:dyDescent="0.25"/>
    <row r="15" spans="4:6" ht="33" customHeight="1" x14ac:dyDescent="0.25"/>
    <row r="16" spans="4:6" ht="33" customHeight="1" x14ac:dyDescent="0.25"/>
    <row r="17" ht="33" customHeight="1" x14ac:dyDescent="0.25"/>
    <row r="18" ht="33" customHeight="1" x14ac:dyDescent="0.25"/>
    <row r="19" ht="33" customHeight="1" x14ac:dyDescent="0.25"/>
    <row r="20" ht="33" customHeight="1" x14ac:dyDescent="0.25"/>
    <row r="21" ht="33" customHeight="1" x14ac:dyDescent="0.25"/>
    <row r="22" ht="33" customHeight="1" x14ac:dyDescent="0.25"/>
    <row r="23" ht="33" customHeight="1" x14ac:dyDescent="0.25"/>
    <row r="24" ht="33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242" t="s">
        <v>30</v>
      </c>
    </row>
    <row r="5" spans="3:3" ht="51" x14ac:dyDescent="0.25">
      <c r="C5" s="241" t="s">
        <v>31</v>
      </c>
    </row>
    <row r="6" spans="3:3" ht="51.75" thickBot="1" x14ac:dyDescent="0.3">
      <c r="C6" s="243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37" t="s">
        <v>44</v>
      </c>
      <c r="E22" s="238"/>
      <c r="F22" s="188"/>
    </row>
    <row r="23" spans="3:6" ht="16.5" thickBot="1" x14ac:dyDescent="0.3">
      <c r="D23" s="239"/>
      <c r="E23" s="240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    M A R Z O     2 0 2 3     </vt:lpstr>
      <vt:lpstr>    A B R I L     2 0 2 3     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2023-05-09T19:21:56Z</dcterms:modified>
</cp:coreProperties>
</file>