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9" l="1"/>
  <c r="V16" i="8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<sst xmlns="http://schemas.openxmlformats.org/spreadsheetml/2006/main" count="2354" uniqueCount="750">
  <si>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</si>
  <si>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</si>
  <si>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</si>
  <si>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</si>
  <si>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</si>
  <si>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</si>
  <si>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</si>
  <si>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</si>
  <si>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</si>
  <si>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</si>
  <si>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</si>
  <si>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</si>
  <si>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</si>
  <si>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</si>
  <si>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</si>
  <si>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</si>
  <si>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</si>
  <si>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</si>
  <si>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</si>
  <si>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</si>
  <si>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</si>
  <si>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</si>
  <si>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</si>
  <si>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</si>
  <si>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</si>
  <si>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</si>
  <si>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</si>
  <si>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</si>
  <si>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</si>
  <si>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</si>
  <si>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</si>
  <si>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</si>
  <si>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</si>
  <si>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</si>
  <si>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</si>
  <si>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</si>
  <si>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</si>
  <si>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</si>
  <si>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</si>
  <si>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</si>
  <si>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</si>
  <si>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</si>
  <si>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</si>
  <si>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</si>
  <si>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</si>
  <si>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</si>
  <si>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</si>
  <si>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</si>
  <si>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</si>
  <si>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</si>
  <si>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</si>
  <si>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</si>
  <si>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</si>
  <si>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</si>
  <si>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</si>
  <si>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</si>
  <si>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</si>
  <si>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</si>
  <si>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</si>
  <si>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</si>
  <si>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</si>
  <si>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</si>
  <si>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</si>
  <si>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</si>
  <si>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</si>
  <si>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</si>
  <si>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</si>
  <si>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</si>
  <si>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</si>
  <si>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</si>
  <si>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</si>
  <si>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</si>
  <si>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</si>
  <si>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</si>
  <si>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</si>
  <si>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</si>
  <si>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</si>
  <si>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</si>
  <si>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</si>
  <si>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</si>
  <si>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</si>
  <si>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</si>
  <si>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</si>
  <si>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</si>
  <si>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</si>
  <si>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</si>
  <si>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</si>
  <si>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</si>
  <si>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</si>
  <si>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</si>
  <si>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</si>
  <si>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</si>
  <si>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</si>
  <si>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</si>
  <si>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</si>
  <si>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</si>
  <si>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</si>
  <si>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</si>
  <si>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</si>
  <si>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</si>
  <si>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</si>
  <si>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</si>
  <si>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</si>
  <si>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</si>
  <si>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</si>
  <si>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</si>
  <si>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</si>
  <si>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</si>
  <si>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</si>
  <si>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</si>
  <si>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</si>
  <si>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</si>
  <si>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</si>
  <si>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</si>
  <si>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</si>
  <si>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</si>
  <si>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</si>
  <si>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</si>
  <si>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</si>
  <si>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</si>
  <si>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</si>
  <si>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</si>
  <si>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</si>
  <si>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</si>
  <si>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</si>
  <si>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</si>
  <si>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</si>
  <si>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</si>
  <si>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</si>
  <si>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</si>
  <si>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</si>
  <si>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</si>
  <si>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</si>
  <si>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</si>
  <si>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</si>
  <si>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</si>
  <si>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</si>
  <si>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</si>
  <si>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</si>
  <si>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</si>
  <si>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</si>
  <si>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</si>
  <si>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</si>
  <si>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</si>
  <si>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</si>
  <si>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</si>
  <si>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</si>
  <si>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</si>
  <si>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</si>
  <si>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</si>
  <si>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</si>
  <si>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</si>
  <si>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</si>
  <si>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</si>
  <si>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</si>
  <si>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</si>
  <si>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</si>
  <si>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</si>
  <si>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</si>
  <si>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</si>
  <si>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</si>
  <si>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</si>
  <si>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</si>
  <si>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</si>
  <si>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</si>
  <si>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</si>
  <si>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</si>
  <si>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</si>
  <si>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</si>
  <si>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</si>
  <si>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</si>
  <si>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</si>
  <si>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</si>
  <si>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</si>
  <si>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</si>
  <si>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</si>
  <si>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</si>
  <si>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</si>
  <si>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</si>
  <si>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</si>
  <si>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</si>
  <si>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</si>
  <si>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</si>
  <si>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</si>
  <si>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</si>
  <si>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</si>
  <si>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</si>
  <si>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</si>
  <si>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</si>
  <si>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</si>
  <si>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</si>
  <si>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</si>
  <si>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</si>
  <si>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</si>
  <si>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</si>
  <si>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</si>
  <si>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</si>
  <si>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</si>
  <si>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</si>
  <si>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</si>
  <si>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</si>
  <si>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</si>
  <si>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</si>
  <si>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</si>
  <si>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</si>
  <si>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</si>
  <si>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</si>
  <si>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</si>
  <si>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</si>
  <si>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</si>
  <si>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</si>
  <si>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</si>
  <si>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</si>
  <si>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</si>
  <si>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</si>
  <si>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</si>
  <si>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</si>
  <si>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</si>
  <si>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</si>
  <si>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</si>
  <si>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</si>
  <si>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</si>
  <si>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</si>
  <si>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</si>
  <si>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</si>
  <si>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</si>
  <si>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</si>
  <si>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</si>
  <si>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</si>
  <si>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</si>
  <si>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</si>
  <si>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</si>
  <si>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</si>
  <si>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</si>
  <si>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</si>
  <si>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</si>
  <si>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</si>
  <si>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</si>
  <si>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</si>
  <si>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</si>
  <si>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</si>
  <si>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</si>
  <si>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</si>
  <si>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</si>
  <si>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</si>
  <si>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</si>
  <si>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</si>
  <si>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</si>
  <si>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</si>
  <si>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</si>
  <si>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</si>
  <si>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</si>
  <si>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</si>
  <si>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</si>
  <si>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</si>
  <si>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</si>
  <si>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</si>
  <si>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</si>
  <si>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</si>
  <si>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</si>
  <si>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</si>
  <si>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</si>
  <si>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</si>
  <si>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</si>
  <si>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</si>
  <si>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</si>
  <si>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</si>
  <si>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</si>
  <si>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</si>
  <si>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</si>
  <si>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</si>
  <si>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</si>
  <si>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</si>
  <si>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</si>
  <si>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</si>
  <si>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</si>
  <si>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</si>
  <si>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</si>
  <si>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</si>
  <si>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</si>
  <si>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</si>
  <si>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</si>
  <si>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</si>
  <si>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</si>
  <si>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</si>
  <si>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</si>
  <si>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</si>
  <si>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</si>
  <si>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</si>
  <si>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</si>
  <si>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</si>
  <si>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</si>
  <si>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</si>
  <si>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</si>
  <si>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</si>
  <si>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</si>
  <si>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</si>
  <si>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</si>
  <si>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</si>
  <si>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</si>
  <si>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</si>
  <si>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</si>
  <si>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</si>
  <si>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</si>
  <si>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</si>
  <si>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</si>
  <si>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</si>
  <si>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</si>
  <si>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</si>
  <si>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</si>
  <si>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</si>
  <si>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</si>
  <si>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</si>
  <si>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</si>
  <si>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</si>
  <si>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</si>
  <si>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</si>
  <si>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</si>
  <si>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</si>
  <si>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</si>
  <si>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</si>
  <si>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</si>
  <si>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</si>
  <si>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</si>
  <si>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</si>
  <si>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</si>
  <si>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</si>
  <si>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</si>
  <si>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</si>
  <si>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</si>
  <si>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</si>
  <si>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</si>
  <si>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</si>
  <si>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</si>
  <si>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</si>
  <si>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</si>
  <si>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</si>
  <si>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</si>
  <si>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</si>
  <si>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</si>
  <si>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</si>
  <si>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</si>
  <si>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</si>
  <si>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</si>
  <si>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</si>
  <si>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</si>
  <si>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</si>
  <si>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</si>
  <si>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</si>
  <si>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</si>
  <si>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</si>
  <si>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</si>
  <si>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</si>
  <si>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</si>
  <si>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</si>
  <si>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</si>
  <si>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</si>
  <si>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</si>
  <si>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</si>
  <si>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</si>
  <si>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</si>
  <si>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</si>
  <si>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</si>
  <si>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</si>
  <si>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</si>
  <si>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</si>
  <si>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</si>
  <si>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</si>
  <si>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</si>
  <si>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</si>
  <si>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</si>
  <si>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</si>
  <si>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</si>
  <si>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</si>
  <si>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</si>
  <si>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</si>
  <si>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</si>
  <si>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</si>
  <si>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</si>
  <si>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</si>
  <si>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</si>
  <si>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</si>
  <si>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</si>
  <si>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</si>
  <si>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</si>
  <si>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</si>
  <si>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</si>
  <si>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</si>
  <si>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</si>
  <si>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</si>
  <si>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</si>
  <si>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</si>
  <si>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</si>
  <si>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</si>
  <si>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</si>
  <si>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</si>
  <si>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</si>
  <si>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</si>
  <si>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</si>
  <si>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</si>
  <si>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</si>
  <si>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</si>
  <si>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</si>
  <si>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</si>
  <si>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</si>
  <si>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</si>
  <si>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</si>
  <si>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</si>
  <si>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</si>
  <si>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</si>
  <si>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</si>
  <si>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</si>
  <si>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</si>
  <si>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</si>
  <si>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</si>
  <si>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</si>
  <si>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</si>
  <si>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</si>
  <si>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</si>
  <si>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</si>
  <si>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</si>
  <si>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</si>
  <si>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</si>
  <si>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</si>
  <si>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</si>
  <si>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</si>
  <si>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</si>
  <si>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</si>
  <si>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</si>
  <si>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</si>
  <si>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</si>
  <si>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</si>
  <si>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</si>
  <si>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</si>
  <si>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</si>
  <si>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</si>
  <si>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</si>
  <si>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</si>
  <si>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</si>
  <si>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</si>
  <si>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</si>
  <si>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</si>
  <si>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</si>
  <si>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</si>
  <si>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</si>
  <si>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</si>
  <si>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</si>
  <si>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</si>
  <si>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</si>
  <si>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</si>
  <si>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</si>
  <si>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</si>
  <si>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</si>
  <si>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</si>
  <si>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</si>
  <si>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</si>
  <si>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</si>
  <si>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</si>
  <si>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</si>
  <si>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</si>
  <si>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</si>
  <si>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</si>
  <si>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</si>
  <si>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</si>
  <si>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</si>
  <si>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</si>
  <si>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</si>
  <si>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</si>
  <si>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</si>
  <si>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</si>
  <si>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</si>
  <si>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</si>
  <si>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</si>
  <si>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</si>
  <si>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</si>
  <si>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</si>
  <si>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</si>
  <si>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</si>
  <si>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</si>
  <si>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</si>
  <si>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</si>
  <si>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</si>
  <si>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</si>
  <si>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</si>
  <si>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</si>
  <si>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</si>
  <si>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</si>
  <si>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</si>
  <si>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</si>
  <si>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</si>
  <si>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</si>
  <si>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</si>
  <si>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</si>
  <si>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</si>
  <si>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</si>
  <si>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</si>
  <si>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</si>
  <si>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</si>
  <si>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</si>
  <si>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</si>
  <si>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</si>
  <si>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</si>
  <si>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</si>
  <si>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</si>
  <si>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</si>
  <si>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</si>
  <si>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</si>
  <si>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</si>
  <si>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</si>
  <si>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</si>
  <si>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</si>
  <si>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</si>
  <si>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</si>
  <si>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</si>
  <si>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</si>
  <si>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</si>
  <si>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</si>
  <si>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</si>
  <si>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</si>
  <si>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</si>
  <si>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</si>
  <si>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</si>
  <si>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</si>
  <si>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</si>
  <si>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</si>
  <si>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</si>
  <si>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</si>
  <si>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</si>
  <si>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</si>
  <si>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</si>
  <si>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</si>
  <si>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</si>
  <si>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</si>
  <si>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</si>
  <si>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</si>
  <si>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</si>
  <si>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</si>
  <si>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</si>
  <si>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</si>
  <si>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</si>
  <si>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</si>
  <si>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</si>
  <si>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</si>
  <si>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</si>
  <si>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</si>
  <si>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</si>
  <si>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</si>
  <si>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</si>
  <si>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</si>
  <si>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</si>
  <si>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</si>
  <si>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</si>
  <si>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</si>
  <si>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</si>
  <si>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</si>
  <si>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</si>
  <si>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</si>
  <si>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</si>
  <si>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</si>
  <si>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</si>
  <si>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</si>
  <si>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</si>
  <si>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</si>
  <si>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</si>
  <si>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</si>
  <si>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</si>
  <si>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</si>
  <si>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</si>
  <si>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</si>
  <si>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</si>
  <si>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</si>
  <si>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</si>
  <si>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</si>
  <si>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</si>
  <si>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</si>
  <si>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</si>
  <si>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</si>
  <si>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</si>
  <si>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</si>
  <si>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</si>
  <si>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</si>
  <si>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</si>
  <si>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</si>
  <si>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</si>
  <si>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</si>
  <si>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</si>
  <si>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</si>
  <si>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</si>
  <si>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</si>
  <si>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</si>
  <si>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</si>
  <si>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</si>
  <si>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</si>
  <si>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</si>
  <si>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</si>
  <si>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</si>
  <si>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</si>
  <si>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</si>
  <si>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</si>
  <si>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</si>
  <si>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</si>
  <si>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</si>
  <si>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</si>
  <si>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</si>
  <si>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</si>
  <si>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</si>
  <si>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</si>
  <si>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</si>
  <si>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</si>
  <si>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</si>
  <si>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</si>
  <si>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</si>
  <si>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</si>
  <si>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</si>
  <si>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</si>
  <si>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</si>
  <si>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</si>
  <si>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</si>
  <si>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</si>
  <si>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</si>
  <si>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</si>
  <si>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</si>
  <si>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</si>
  <si>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</si>
  <si>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</si>
  <si>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</si>
  <si>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</si>
  <si>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</si>
  <si>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</si>
  <si>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</si>
  <si>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</si>
  <si>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</si>
  <si>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</si>
  <si>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</si>
  <si>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</si>
  <si>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</si>
  <si>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</si>
  <si>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</si>
  <si>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</si>
  <si>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</si>
  <si>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</si>
  <si>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</si>
  <si>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</si>
  <si>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</si>
  <si>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</si>
  <si>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</si>
  <si>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</si>
  <si>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</si>
  <si>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</si>
  <si>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</si>
  <si>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</si>
  <si>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</si>
  <si>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</si>
  <si>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</si>
  <si>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</si>
  <si>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</si>
  <si>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</si>
  <si>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</si>
  <si>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</si>
  <si>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</si>
  <si>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</si>
  <si>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</si>
  <si>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</si>
  <si>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</si>
  <si>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</si>
  <si>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</si>
  <si>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</si>
  <si>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</si>
  <si>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</si>
  <si>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</si>
  <si>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</si>
  <si>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</si>
  <si>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</si>
  <si>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</si>
  <si>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</si>
  <si>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</si>
  <si>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</si>
  <si>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</si>
  <si>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</si>
  <si>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</si>
  <si>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</si>
  <si>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</si>
  <si>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</si>
  <si>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</si>
  <si>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</si>
  <si>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</si>
  <si>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</si>
  <si>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</si>
  <si>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</si>
  <si>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</si>
  <si>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</si>
  <si>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</si>
  <si>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</si>
  <si>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</si>
  <si>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</si>
  <si>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</si>
  <si>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</si>
  <si>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</si>
  <si>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</si>
  <si>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</si>
  <si>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</si>
  <si>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</si>
  <si>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</si>
  <si>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</si>
  <si>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</si>
  <si>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</si>
  <si>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</si>
  <si>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</si>
  <si>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</si>
  <si>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</si>
  <si>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19127--</t>
  </si>
  <si>
    <t>CANALES   30</t>
  </si>
  <si>
    <t>FOLIO 10305</t>
  </si>
  <si>
    <t>19132--</t>
  </si>
  <si>
    <t>19140--</t>
  </si>
  <si>
    <t>19148--</t>
  </si>
  <si>
    <t>19162--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</si>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</sst>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2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800000"/>
      <color rgb="FF0000FF"/>
      <color rgb="FF00FFCC"/>
      <color rgb="FFCC66FF"/>
      <color rgb="FF9999FF"/>
      <color rgb="FF33CCFF"/>
      <color rgb="FF9966FF"/>
      <color rgb="FF00FF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22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5" t="s">
        <v>55</v>
      </c>
      <c r="B55" s="328" t="s">
        <v>56</v>
      </c>
      <c r="C55" s="833" t="s">
        <v>62</v>
      </c>
      <c r="D55" s="329"/>
      <c r="E55" s="47"/>
      <c r="F55" s="320">
        <v>319.5</v>
      </c>
      <c r="G55" s="321">
        <v>44200</v>
      </c>
      <c r="H55" s="835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7" t="s">
        <v>35</v>
      </c>
      <c r="P55" s="849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6"/>
      <c r="B56" s="328" t="s">
        <v>58</v>
      </c>
      <c r="C56" s="834"/>
      <c r="D56" s="330"/>
      <c r="E56" s="47"/>
      <c r="F56" s="51">
        <v>184.1</v>
      </c>
      <c r="G56" s="87">
        <v>44200</v>
      </c>
      <c r="H56" s="836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48"/>
      <c r="P56" s="850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7" t="s">
        <v>55</v>
      </c>
      <c r="B60" s="292" t="s">
        <v>58</v>
      </c>
      <c r="C60" s="839" t="s">
        <v>57</v>
      </c>
      <c r="D60" s="293"/>
      <c r="E60" s="93"/>
      <c r="F60" s="51">
        <v>195.3</v>
      </c>
      <c r="G60" s="87">
        <v>44207</v>
      </c>
      <c r="H60" s="841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5" t="s">
        <v>35</v>
      </c>
      <c r="P60" s="843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38"/>
      <c r="B61" s="292" t="s">
        <v>56</v>
      </c>
      <c r="C61" s="840"/>
      <c r="D61" s="293"/>
      <c r="E61" s="93"/>
      <c r="F61" s="51">
        <v>344.7</v>
      </c>
      <c r="G61" s="87">
        <v>44207</v>
      </c>
      <c r="H61" s="842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6"/>
      <c r="P61" s="844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1" t="s">
        <v>55</v>
      </c>
      <c r="B63" s="86" t="s">
        <v>58</v>
      </c>
      <c r="C63" s="822" t="s">
        <v>115</v>
      </c>
      <c r="D63" s="91"/>
      <c r="E63" s="93"/>
      <c r="F63" s="51">
        <v>413.7</v>
      </c>
      <c r="G63" s="49">
        <v>44211</v>
      </c>
      <c r="H63" s="858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0" t="s">
        <v>35</v>
      </c>
      <c r="P63" s="828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2"/>
      <c r="B64" s="86" t="s">
        <v>56</v>
      </c>
      <c r="C64" s="857"/>
      <c r="D64" s="91"/>
      <c r="E64" s="93"/>
      <c r="F64" s="51">
        <v>542.70000000000005</v>
      </c>
      <c r="G64" s="419">
        <v>44211</v>
      </c>
      <c r="H64" s="859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1"/>
      <c r="P64" s="829"/>
      <c r="Q64" s="94"/>
      <c r="R64" s="40"/>
      <c r="S64" s="41"/>
      <c r="T64" s="42"/>
      <c r="U64" s="43"/>
      <c r="V64" s="44"/>
    </row>
    <row r="65" spans="1:22" ht="31.5" customHeight="1" x14ac:dyDescent="0.3">
      <c r="A65" s="864" t="s">
        <v>55</v>
      </c>
      <c r="B65" s="396" t="s">
        <v>56</v>
      </c>
      <c r="C65" s="866" t="s">
        <v>127</v>
      </c>
      <c r="D65" s="91"/>
      <c r="E65" s="93"/>
      <c r="F65" s="51">
        <v>874.2</v>
      </c>
      <c r="G65" s="420">
        <v>44214</v>
      </c>
      <c r="H65" s="859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2" t="s">
        <v>35</v>
      </c>
      <c r="P65" s="806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5"/>
      <c r="B66" s="396" t="s">
        <v>56</v>
      </c>
      <c r="C66" s="867"/>
      <c r="D66" s="96"/>
      <c r="E66" s="97"/>
      <c r="F66" s="51">
        <v>265.60000000000002</v>
      </c>
      <c r="G66" s="419">
        <v>44214</v>
      </c>
      <c r="H66" s="868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3"/>
      <c r="P66" s="807"/>
      <c r="Q66" s="94"/>
      <c r="R66" s="40"/>
      <c r="S66" s="41"/>
      <c r="T66" s="42"/>
      <c r="U66" s="43"/>
      <c r="V66" s="44"/>
    </row>
    <row r="67" spans="1:22" ht="17.25" customHeight="1" x14ac:dyDescent="0.3">
      <c r="A67" s="820" t="s">
        <v>55</v>
      </c>
      <c r="B67" s="396" t="s">
        <v>56</v>
      </c>
      <c r="C67" s="822" t="s">
        <v>186</v>
      </c>
      <c r="D67" s="96"/>
      <c r="E67" s="97"/>
      <c r="F67" s="418">
        <v>327.7</v>
      </c>
      <c r="G67" s="824">
        <v>44216</v>
      </c>
      <c r="H67" s="826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2" t="s">
        <v>35</v>
      </c>
      <c r="P67" s="806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1"/>
      <c r="B68" s="396" t="s">
        <v>58</v>
      </c>
      <c r="C68" s="823"/>
      <c r="D68" s="96"/>
      <c r="E68" s="97"/>
      <c r="F68" s="418">
        <v>308.2</v>
      </c>
      <c r="G68" s="825"/>
      <c r="H68" s="827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3"/>
      <c r="P68" s="807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18" t="s">
        <v>171</v>
      </c>
      <c r="B78" s="441" t="s">
        <v>172</v>
      </c>
      <c r="C78" s="812" t="s">
        <v>180</v>
      </c>
      <c r="D78" s="438"/>
      <c r="E78" s="97"/>
      <c r="F78" s="51">
        <v>151.80000000000001</v>
      </c>
      <c r="G78" s="49">
        <v>44221</v>
      </c>
      <c r="H78" s="814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2" t="s">
        <v>35</v>
      </c>
      <c r="P78" s="808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19"/>
      <c r="B79" s="437" t="s">
        <v>181</v>
      </c>
      <c r="C79" s="813"/>
      <c r="D79" s="438"/>
      <c r="E79" s="97"/>
      <c r="F79" s="51">
        <v>441</v>
      </c>
      <c r="G79" s="49">
        <v>44221</v>
      </c>
      <c r="H79" s="815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3"/>
      <c r="P79" s="809"/>
      <c r="Q79" s="39"/>
      <c r="R79" s="40"/>
      <c r="S79" s="41"/>
      <c r="T79" s="41"/>
      <c r="U79" s="43"/>
      <c r="V79" s="44"/>
    </row>
    <row r="80" spans="1:22" ht="17.25" x14ac:dyDescent="0.3">
      <c r="A80" s="810" t="s">
        <v>171</v>
      </c>
      <c r="B80" s="437" t="s">
        <v>181</v>
      </c>
      <c r="C80" s="812" t="s">
        <v>182</v>
      </c>
      <c r="D80" s="438"/>
      <c r="E80" s="97"/>
      <c r="F80" s="51">
        <v>103</v>
      </c>
      <c r="G80" s="49">
        <v>44226</v>
      </c>
      <c r="H80" s="814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6" t="s">
        <v>35</v>
      </c>
      <c r="P80" s="806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1"/>
      <c r="B81" s="442" t="s">
        <v>172</v>
      </c>
      <c r="C81" s="813"/>
      <c r="D81" s="438"/>
      <c r="E81" s="97"/>
      <c r="F81" s="51">
        <f>23.2+20+94.2</f>
        <v>137.4</v>
      </c>
      <c r="G81" s="49">
        <v>44226</v>
      </c>
      <c r="H81" s="815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7"/>
      <c r="P81" s="807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3" t="s">
        <v>19</v>
      </c>
      <c r="G236" s="853"/>
      <c r="H236" s="854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2" t="s">
        <v>89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7" t="s">
        <v>138</v>
      </c>
      <c r="B38" s="328" t="s">
        <v>56</v>
      </c>
      <c r="C38" s="875" t="s">
        <v>184</v>
      </c>
      <c r="D38" s="329"/>
      <c r="E38" s="47"/>
      <c r="F38" s="320">
        <v>1321.6</v>
      </c>
      <c r="G38" s="321">
        <v>44228</v>
      </c>
      <c r="H38" s="879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7" t="s">
        <v>35</v>
      </c>
      <c r="P38" s="849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78"/>
      <c r="B39" s="328" t="s">
        <v>139</v>
      </c>
      <c r="C39" s="876"/>
      <c r="D39" s="330"/>
      <c r="E39" s="47"/>
      <c r="F39" s="51">
        <v>69.599999999999994</v>
      </c>
      <c r="G39" s="87">
        <v>44228</v>
      </c>
      <c r="H39" s="880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48"/>
      <c r="P39" s="850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69" t="s">
        <v>138</v>
      </c>
      <c r="B44" s="86" t="s">
        <v>56</v>
      </c>
      <c r="C44" s="885" t="s">
        <v>217</v>
      </c>
      <c r="D44" s="69"/>
      <c r="E44" s="47"/>
      <c r="F44" s="51">
        <v>961.2</v>
      </c>
      <c r="G44" s="871">
        <v>44242</v>
      </c>
      <c r="H44" s="887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3" t="s">
        <v>35</v>
      </c>
      <c r="P44" s="883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0"/>
      <c r="B45" s="292" t="s">
        <v>58</v>
      </c>
      <c r="C45" s="886"/>
      <c r="D45" s="293"/>
      <c r="E45" s="93"/>
      <c r="F45" s="51">
        <v>199.4</v>
      </c>
      <c r="G45" s="872"/>
      <c r="H45" s="888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4"/>
      <c r="P45" s="884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2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0"/>
      <c r="P50" s="828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3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1"/>
      <c r="P51" s="882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3" t="s">
        <v>19</v>
      </c>
      <c r="G67" s="853"/>
      <c r="H67" s="854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160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5" t="s">
        <v>55</v>
      </c>
      <c r="B55" s="328" t="s">
        <v>56</v>
      </c>
      <c r="C55" s="875" t="s">
        <v>316</v>
      </c>
      <c r="D55" s="330"/>
      <c r="E55" s="47"/>
      <c r="F55" s="519">
        <f>270.8+233.4</f>
        <v>504.20000000000005</v>
      </c>
      <c r="G55" s="87">
        <v>44270</v>
      </c>
      <c r="H55" s="835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5" t="s">
        <v>224</v>
      </c>
      <c r="P55" s="897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6"/>
      <c r="B56" s="328" t="s">
        <v>56</v>
      </c>
      <c r="C56" s="876"/>
      <c r="D56" s="330"/>
      <c r="E56" s="47"/>
      <c r="F56" s="519">
        <v>936.4</v>
      </c>
      <c r="G56" s="87">
        <v>44270</v>
      </c>
      <c r="H56" s="836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6"/>
      <c r="P56" s="898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1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3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0" t="s">
        <v>206</v>
      </c>
      <c r="P59" s="828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2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4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1"/>
      <c r="P60" s="882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89" t="s">
        <v>19</v>
      </c>
      <c r="G222" s="889"/>
      <c r="H222" s="890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267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899" t="s">
        <v>347</v>
      </c>
      <c r="M13" s="900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3" t="s">
        <v>19</v>
      </c>
      <c r="G226" s="853"/>
      <c r="H226" s="854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342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1" t="s">
        <v>35</v>
      </c>
      <c r="P59" s="913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3"/>
      <c r="P60" s="914"/>
      <c r="Q60" s="94"/>
      <c r="R60" s="40"/>
      <c r="S60" s="41"/>
      <c r="T60" s="42"/>
      <c r="U60" s="43"/>
      <c r="V60" s="44"/>
    </row>
    <row r="61" spans="1:24" ht="18.75" customHeight="1" x14ac:dyDescent="0.3">
      <c r="A61" s="924" t="s">
        <v>55</v>
      </c>
      <c r="B61" s="328" t="s">
        <v>56</v>
      </c>
      <c r="C61" s="839" t="s">
        <v>456</v>
      </c>
      <c r="D61" s="293"/>
      <c r="E61" s="93"/>
      <c r="F61" s="51">
        <v>1021.2</v>
      </c>
      <c r="G61" s="49">
        <v>44347</v>
      </c>
      <c r="H61" s="925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6" t="s">
        <v>35</v>
      </c>
      <c r="P61" s="927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2"/>
      <c r="B62" s="328" t="s">
        <v>397</v>
      </c>
      <c r="C62" s="840"/>
      <c r="D62" s="293"/>
      <c r="E62" s="93"/>
      <c r="F62" s="51">
        <v>97.9</v>
      </c>
      <c r="G62" s="49">
        <v>44347</v>
      </c>
      <c r="H62" s="868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3"/>
      <c r="P62" s="807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7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0"/>
      <c r="P63" s="828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3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1"/>
      <c r="P64" s="882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5" t="s">
        <v>24</v>
      </c>
      <c r="B68" s="599" t="s">
        <v>401</v>
      </c>
      <c r="C68" s="918" t="s">
        <v>402</v>
      </c>
      <c r="D68" s="600"/>
      <c r="E68" s="97"/>
      <c r="F68" s="320">
        <f>115+102.2+84.9+48</f>
        <v>350.1</v>
      </c>
      <c r="G68" s="321">
        <v>44319</v>
      </c>
      <c r="H68" s="835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7" t="s">
        <v>224</v>
      </c>
      <c r="P68" s="849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6"/>
      <c r="B69" s="599" t="s">
        <v>399</v>
      </c>
      <c r="C69" s="919"/>
      <c r="D69" s="600"/>
      <c r="E69" s="97"/>
      <c r="F69" s="320">
        <f>86.8+94.2+29.3</f>
        <v>210.3</v>
      </c>
      <c r="G69" s="321">
        <v>44319</v>
      </c>
      <c r="H69" s="921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2"/>
      <c r="P69" s="923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7"/>
      <c r="B70" s="599" t="s">
        <v>403</v>
      </c>
      <c r="C70" s="920"/>
      <c r="D70" s="600"/>
      <c r="E70" s="97"/>
      <c r="F70" s="320">
        <v>23.4</v>
      </c>
      <c r="G70" s="321">
        <v>44319</v>
      </c>
      <c r="H70" s="836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48"/>
      <c r="P70" s="850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7" t="s">
        <v>24</v>
      </c>
      <c r="B82" s="659" t="s">
        <v>478</v>
      </c>
      <c r="C82" s="812" t="s">
        <v>479</v>
      </c>
      <c r="D82" s="438"/>
      <c r="E82" s="97"/>
      <c r="F82" s="418">
        <v>2525.1999999999998</v>
      </c>
      <c r="G82" s="824">
        <v>44341</v>
      </c>
      <c r="H82" s="887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1" t="s">
        <v>206</v>
      </c>
      <c r="P82" s="904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08"/>
      <c r="B83" s="659" t="s">
        <v>438</v>
      </c>
      <c r="C83" s="910"/>
      <c r="D83" s="438"/>
      <c r="E83" s="97"/>
      <c r="F83" s="418">
        <v>4048</v>
      </c>
      <c r="G83" s="912"/>
      <c r="H83" s="911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2"/>
      <c r="P83" s="905"/>
      <c r="Q83" s="94"/>
      <c r="R83" s="40"/>
      <c r="S83" s="41"/>
      <c r="T83" s="42"/>
      <c r="U83" s="43"/>
      <c r="V83" s="44"/>
    </row>
    <row r="84" spans="1:22" ht="17.25" x14ac:dyDescent="0.3">
      <c r="A84" s="908"/>
      <c r="B84" s="659" t="s">
        <v>481</v>
      </c>
      <c r="C84" s="910"/>
      <c r="D84" s="438"/>
      <c r="E84" s="97"/>
      <c r="F84" s="418">
        <v>2185.8000000000002</v>
      </c>
      <c r="G84" s="912"/>
      <c r="H84" s="911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2"/>
      <c r="P84" s="905"/>
      <c r="Q84" s="94"/>
      <c r="R84" s="40"/>
      <c r="S84" s="41"/>
      <c r="T84" s="42"/>
      <c r="U84" s="43"/>
      <c r="V84" s="44"/>
    </row>
    <row r="85" spans="1:22" ht="17.25" x14ac:dyDescent="0.3">
      <c r="A85" s="908"/>
      <c r="B85" s="659" t="s">
        <v>482</v>
      </c>
      <c r="C85" s="910"/>
      <c r="D85" s="438"/>
      <c r="E85" s="97"/>
      <c r="F85" s="418">
        <v>413</v>
      </c>
      <c r="G85" s="912"/>
      <c r="H85" s="911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2"/>
      <c r="P85" s="905"/>
      <c r="Q85" s="94"/>
      <c r="R85" s="40"/>
      <c r="S85" s="41"/>
      <c r="T85" s="42"/>
      <c r="U85" s="43"/>
      <c r="V85" s="44"/>
    </row>
    <row r="86" spans="1:22" ht="17.25" x14ac:dyDescent="0.3">
      <c r="A86" s="908"/>
      <c r="B86" s="659" t="s">
        <v>58</v>
      </c>
      <c r="C86" s="910"/>
      <c r="D86" s="438"/>
      <c r="E86" s="97"/>
      <c r="F86" s="418">
        <v>518</v>
      </c>
      <c r="G86" s="912"/>
      <c r="H86" s="911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2"/>
      <c r="P86" s="905"/>
      <c r="Q86" s="94"/>
      <c r="R86" s="40"/>
      <c r="S86" s="41"/>
      <c r="T86" s="42"/>
      <c r="U86" s="43"/>
      <c r="V86" s="44"/>
    </row>
    <row r="87" spans="1:22" ht="17.25" x14ac:dyDescent="0.3">
      <c r="A87" s="908"/>
      <c r="B87" s="659" t="s">
        <v>483</v>
      </c>
      <c r="C87" s="910"/>
      <c r="D87" s="438"/>
      <c r="E87" s="97"/>
      <c r="F87" s="418">
        <v>1848.4</v>
      </c>
      <c r="G87" s="912"/>
      <c r="H87" s="911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2"/>
      <c r="P87" s="905"/>
      <c r="Q87" s="94"/>
      <c r="R87" s="40"/>
      <c r="S87" s="41"/>
      <c r="T87" s="42"/>
      <c r="U87" s="43"/>
      <c r="V87" s="44"/>
    </row>
    <row r="88" spans="1:22" ht="17.25" x14ac:dyDescent="0.3">
      <c r="A88" s="908"/>
      <c r="B88" s="659" t="s">
        <v>484</v>
      </c>
      <c r="C88" s="910"/>
      <c r="D88" s="438"/>
      <c r="E88" s="97"/>
      <c r="F88" s="418">
        <v>744</v>
      </c>
      <c r="G88" s="912"/>
      <c r="H88" s="911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2"/>
      <c r="P88" s="905"/>
      <c r="Q88" s="94"/>
      <c r="R88" s="40"/>
      <c r="S88" s="41"/>
      <c r="T88" s="42"/>
      <c r="U88" s="43"/>
      <c r="V88" s="44"/>
    </row>
    <row r="89" spans="1:22" ht="18" thickBot="1" x14ac:dyDescent="0.35">
      <c r="A89" s="909"/>
      <c r="B89" s="659" t="s">
        <v>485</v>
      </c>
      <c r="C89" s="813"/>
      <c r="D89" s="438"/>
      <c r="E89" s="97"/>
      <c r="F89" s="418">
        <v>1469</v>
      </c>
      <c r="G89" s="825"/>
      <c r="H89" s="888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3"/>
      <c r="P89" s="906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3" t="s">
        <v>19</v>
      </c>
      <c r="G253" s="853"/>
      <c r="H253" s="854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426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5" t="s">
        <v>55</v>
      </c>
      <c r="B54" s="328" t="s">
        <v>56</v>
      </c>
      <c r="C54" s="938" t="s">
        <v>521</v>
      </c>
      <c r="D54" s="608"/>
      <c r="E54" s="607"/>
      <c r="F54" s="51">
        <v>1499.2</v>
      </c>
      <c r="G54" s="87">
        <v>44361</v>
      </c>
      <c r="H54" s="943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6" t="s">
        <v>224</v>
      </c>
      <c r="P54" s="937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6"/>
      <c r="B55" s="328" t="s">
        <v>441</v>
      </c>
      <c r="C55" s="939"/>
      <c r="D55" s="608"/>
      <c r="E55" s="607"/>
      <c r="F55" s="51">
        <v>90</v>
      </c>
      <c r="G55" s="87">
        <v>44361</v>
      </c>
      <c r="H55" s="944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6"/>
      <c r="P55" s="937"/>
      <c r="Q55" s="508"/>
      <c r="R55" s="40"/>
      <c r="S55" s="67"/>
      <c r="T55" s="67"/>
      <c r="U55" s="43"/>
      <c r="V55" s="326"/>
    </row>
    <row r="56" spans="1:24" ht="23.25" customHeight="1" x14ac:dyDescent="0.3">
      <c r="A56" s="940" t="s">
        <v>55</v>
      </c>
      <c r="B56" s="328" t="s">
        <v>56</v>
      </c>
      <c r="C56" s="942" t="s">
        <v>524</v>
      </c>
      <c r="D56" s="608"/>
      <c r="E56" s="607"/>
      <c r="F56" s="51">
        <v>1318</v>
      </c>
      <c r="G56" s="87">
        <v>44368</v>
      </c>
      <c r="H56" s="887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2" t="s">
        <v>224</v>
      </c>
      <c r="P56" s="945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1"/>
      <c r="B57" s="328" t="s">
        <v>441</v>
      </c>
      <c r="C57" s="942"/>
      <c r="D57" s="608"/>
      <c r="E57" s="607"/>
      <c r="F57" s="51">
        <v>112.8</v>
      </c>
      <c r="G57" s="87">
        <v>44368</v>
      </c>
      <c r="H57" s="888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3"/>
      <c r="P57" s="946"/>
      <c r="Q57" s="508"/>
      <c r="R57" s="40"/>
      <c r="S57" s="67"/>
      <c r="T57" s="67"/>
      <c r="U57" s="43"/>
      <c r="V57" s="44"/>
    </row>
    <row r="58" spans="1:24" ht="26.25" customHeight="1" x14ac:dyDescent="0.3">
      <c r="A58" s="869" t="s">
        <v>55</v>
      </c>
      <c r="B58" s="328" t="s">
        <v>56</v>
      </c>
      <c r="C58" s="866" t="s">
        <v>525</v>
      </c>
      <c r="D58" s="608"/>
      <c r="E58" s="607"/>
      <c r="F58" s="51">
        <v>1272.8</v>
      </c>
      <c r="G58" s="947">
        <v>44375</v>
      </c>
      <c r="H58" s="932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2" t="s">
        <v>224</v>
      </c>
      <c r="P58" s="945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0"/>
      <c r="B59" s="292" t="s">
        <v>441</v>
      </c>
      <c r="C59" s="867"/>
      <c r="D59" s="610"/>
      <c r="E59" s="609"/>
      <c r="F59" s="51">
        <v>91.4</v>
      </c>
      <c r="G59" s="948"/>
      <c r="H59" s="933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3"/>
      <c r="P59" s="946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0" t="s">
        <v>451</v>
      </c>
      <c r="B72" s="659" t="s">
        <v>452</v>
      </c>
      <c r="C72" s="928" t="s">
        <v>453</v>
      </c>
      <c r="D72" s="660"/>
      <c r="E72" s="613"/>
      <c r="F72" s="51">
        <v>202.02</v>
      </c>
      <c r="G72" s="87">
        <v>44361</v>
      </c>
      <c r="H72" s="932" t="s">
        <v>455</v>
      </c>
      <c r="I72" s="48">
        <v>202.02</v>
      </c>
      <c r="J72" s="35">
        <f t="shared" si="0"/>
        <v>0</v>
      </c>
      <c r="K72" s="56">
        <v>55</v>
      </c>
      <c r="L72" s="934" t="s">
        <v>460</v>
      </c>
      <c r="M72" s="935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1"/>
      <c r="B73" s="659" t="s">
        <v>454</v>
      </c>
      <c r="C73" s="929"/>
      <c r="D73" s="660"/>
      <c r="E73" s="613"/>
      <c r="F73" s="51">
        <v>72.849999999999994</v>
      </c>
      <c r="G73" s="87">
        <v>44361</v>
      </c>
      <c r="H73" s="933"/>
      <c r="I73" s="48">
        <v>72.849999999999994</v>
      </c>
      <c r="J73" s="35">
        <f t="shared" si="0"/>
        <v>0</v>
      </c>
      <c r="K73" s="56">
        <v>100</v>
      </c>
      <c r="L73" s="934"/>
      <c r="M73" s="935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3" t="s">
        <v>19</v>
      </c>
      <c r="G243" s="853"/>
      <c r="H243" s="854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502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7" t="s">
        <v>440</v>
      </c>
      <c r="B53" s="328" t="s">
        <v>56</v>
      </c>
      <c r="C53" s="875" t="s">
        <v>558</v>
      </c>
      <c r="D53" s="716"/>
      <c r="E53" s="607"/>
      <c r="F53" s="320">
        <v>1888.8</v>
      </c>
      <c r="G53" s="321">
        <v>44382</v>
      </c>
      <c r="H53" s="879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5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58"/>
      <c r="B54" s="328" t="s">
        <v>441</v>
      </c>
      <c r="C54" s="876"/>
      <c r="D54" s="717"/>
      <c r="E54" s="607"/>
      <c r="F54" s="51">
        <v>101.8</v>
      </c>
      <c r="G54" s="87">
        <v>44382</v>
      </c>
      <c r="H54" s="880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6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1" t="s">
        <v>551</v>
      </c>
      <c r="B60" s="736" t="s">
        <v>552</v>
      </c>
      <c r="C60" s="951" t="s">
        <v>553</v>
      </c>
      <c r="D60" s="707"/>
      <c r="E60" s="609"/>
      <c r="F60" s="51">
        <v>9342.59</v>
      </c>
      <c r="G60" s="953">
        <v>44391</v>
      </c>
      <c r="H60" s="858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7" t="s">
        <v>224</v>
      </c>
      <c r="P60" s="955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2"/>
      <c r="B61" s="599" t="s">
        <v>53</v>
      </c>
      <c r="C61" s="952"/>
      <c r="D61" s="707"/>
      <c r="E61" s="609"/>
      <c r="F61" s="51">
        <v>1320</v>
      </c>
      <c r="G61" s="954"/>
      <c r="H61" s="868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48"/>
      <c r="P61" s="956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49"/>
      <c r="M73" s="950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49"/>
      <c r="M74" s="950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3" t="s">
        <v>19</v>
      </c>
      <c r="G244" s="853"/>
      <c r="H244" s="854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5" sqref="V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598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736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736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736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736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736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736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736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736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736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4"/>
      <c r="V14" s="805">
        <v>4240.96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4"/>
      <c r="V15" s="805">
        <v>0</v>
      </c>
      <c r="W15" s="43" t="s">
        <v>665</v>
      </c>
      <c r="X15" s="361">
        <v>3960</v>
      </c>
    </row>
    <row r="16" spans="1:24" ht="18.75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4"/>
      <c r="V16" s="805">
        <f>SUM(V4:V15)</f>
        <v>52496.959999999999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4"/>
      <c r="V17" s="805"/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4"/>
      <c r="V18" s="805"/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4"/>
      <c r="V19" s="805"/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4"/>
      <c r="V20" s="805"/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711</v>
      </c>
      <c r="C21" s="274" t="s">
        <v>712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4"/>
      <c r="V21" s="805"/>
      <c r="W21" s="43"/>
      <c r="X21" s="361"/>
    </row>
    <row r="22" spans="1:24" ht="18.75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725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4"/>
      <c r="V22" s="805"/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726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4"/>
      <c r="V23" s="805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3" t="s">
        <v>55</v>
      </c>
      <c r="B54" s="292" t="s">
        <v>56</v>
      </c>
      <c r="C54" s="965" t="s">
        <v>621</v>
      </c>
      <c r="D54" s="716"/>
      <c r="E54" s="607"/>
      <c r="F54" s="327">
        <v>1300.4050999999999</v>
      </c>
      <c r="G54" s="321">
        <v>44410</v>
      </c>
      <c r="H54" s="943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5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4"/>
      <c r="B55" s="292" t="s">
        <v>397</v>
      </c>
      <c r="C55" s="966"/>
      <c r="D55" s="717"/>
      <c r="E55" s="607"/>
      <c r="F55" s="51">
        <v>99.4</v>
      </c>
      <c r="G55" s="87">
        <v>44410</v>
      </c>
      <c r="H55" s="944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6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7" t="s">
        <v>55</v>
      </c>
      <c r="B59" s="328" t="s">
        <v>56</v>
      </c>
      <c r="C59" s="822" t="s">
        <v>675</v>
      </c>
      <c r="D59" s="608"/>
      <c r="E59" s="607"/>
      <c r="F59" s="51">
        <v>185</v>
      </c>
      <c r="G59" s="49">
        <v>44425</v>
      </c>
      <c r="H59" s="959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2" t="s">
        <v>35</v>
      </c>
      <c r="P59" s="961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68"/>
      <c r="B60" s="328" t="s">
        <v>397</v>
      </c>
      <c r="C60" s="823"/>
      <c r="D60" s="608"/>
      <c r="E60" s="607"/>
      <c r="F60" s="51">
        <v>112.5</v>
      </c>
      <c r="G60" s="49">
        <v>44425</v>
      </c>
      <c r="H60" s="960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3"/>
      <c r="P60" s="962"/>
      <c r="Q60" s="508"/>
      <c r="R60" s="40"/>
      <c r="S60" s="67"/>
      <c r="T60" s="67"/>
      <c r="U60" s="43"/>
      <c r="V60" s="44"/>
    </row>
    <row r="61" spans="1:24" ht="17.25" x14ac:dyDescent="0.3">
      <c r="A61" s="967" t="s">
        <v>55</v>
      </c>
      <c r="B61" s="292" t="s">
        <v>56</v>
      </c>
      <c r="C61" s="822" t="s">
        <v>676</v>
      </c>
      <c r="D61" s="608"/>
      <c r="E61" s="607"/>
      <c r="F61" s="51">
        <v>190.4</v>
      </c>
      <c r="G61" s="49">
        <v>44427</v>
      </c>
      <c r="H61" s="959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2" t="s">
        <v>35</v>
      </c>
      <c r="P61" s="961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69"/>
      <c r="B62" s="292" t="s">
        <v>397</v>
      </c>
      <c r="C62" s="823"/>
      <c r="D62" s="608"/>
      <c r="E62" s="607"/>
      <c r="F62" s="51">
        <f>103.9+104.4</f>
        <v>208.3</v>
      </c>
      <c r="G62" s="49">
        <v>44427</v>
      </c>
      <c r="H62" s="960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3"/>
      <c r="P62" s="962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0" t="s">
        <v>55</v>
      </c>
      <c r="B64" s="292" t="s">
        <v>56</v>
      </c>
      <c r="C64" s="928" t="s">
        <v>704</v>
      </c>
      <c r="D64" s="717"/>
      <c r="E64" s="607"/>
      <c r="F64" s="51">
        <v>1160.2</v>
      </c>
      <c r="G64" s="87">
        <v>44431</v>
      </c>
      <c r="H64" s="932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1" t="s">
        <v>35</v>
      </c>
      <c r="P64" s="973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0"/>
      <c r="B65" s="292" t="s">
        <v>397</v>
      </c>
      <c r="C65" s="929"/>
      <c r="D65" s="717"/>
      <c r="E65" s="607"/>
      <c r="F65" s="51">
        <v>117.2</v>
      </c>
      <c r="G65" s="87">
        <v>44431</v>
      </c>
      <c r="H65" s="933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2"/>
      <c r="P65" s="974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724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0" t="s">
        <v>55</v>
      </c>
      <c r="B67" s="292" t="s">
        <v>56</v>
      </c>
      <c r="C67" s="822" t="s">
        <v>719</v>
      </c>
      <c r="D67" s="608"/>
      <c r="E67" s="607"/>
      <c r="F67" s="51">
        <v>162</v>
      </c>
      <c r="G67" s="49">
        <v>44434</v>
      </c>
      <c r="H67" s="959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2" t="s">
        <v>35</v>
      </c>
      <c r="P67" s="961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0"/>
      <c r="B68" s="292" t="s">
        <v>397</v>
      </c>
      <c r="C68" s="823"/>
      <c r="D68" s="608"/>
      <c r="E68" s="607"/>
      <c r="F68" s="51">
        <f>85.3+107.2</f>
        <v>192.5</v>
      </c>
      <c r="G68" s="49">
        <v>44434</v>
      </c>
      <c r="H68" s="960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3"/>
      <c r="P68" s="962"/>
      <c r="Q68" s="508"/>
      <c r="R68" s="40"/>
      <c r="S68" s="67"/>
      <c r="T68" s="67"/>
      <c r="U68" s="43"/>
      <c r="V68" s="44"/>
    </row>
    <row r="69" spans="1:22" ht="17.25" x14ac:dyDescent="0.3">
      <c r="A69" s="930" t="s">
        <v>55</v>
      </c>
      <c r="B69" s="292" t="s">
        <v>56</v>
      </c>
      <c r="C69" s="822" t="s">
        <v>720</v>
      </c>
      <c r="D69" s="608"/>
      <c r="E69" s="607"/>
      <c r="F69" s="51">
        <f>164.4+166</f>
        <v>330.4</v>
      </c>
      <c r="G69" s="49">
        <v>44435</v>
      </c>
      <c r="H69" s="959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2" t="s">
        <v>35</v>
      </c>
      <c r="P69" s="961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1"/>
      <c r="B70" s="292" t="s">
        <v>397</v>
      </c>
      <c r="C70" s="823"/>
      <c r="D70" s="608"/>
      <c r="E70" s="607"/>
      <c r="F70" s="51">
        <v>140.5</v>
      </c>
      <c r="G70" s="49">
        <v>44435</v>
      </c>
      <c r="H70" s="960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3"/>
      <c r="P70" s="962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721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722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49"/>
      <c r="M89" s="950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49"/>
      <c r="M90" s="950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3" t="s">
        <v>19</v>
      </c>
      <c r="G260" s="853"/>
      <c r="H260" s="854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O58" activePane="bottomRight" state="frozen"/>
      <selection pane="topRight" activeCell="H1" sqref="H1"/>
      <selection pane="bottomLeft" activeCell="A4" sqref="A4"/>
      <selection pane="bottomRight" activeCell="A71" sqref="A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2" t="s">
        <v>657</v>
      </c>
      <c r="B1" s="832"/>
      <c r="C1" s="832"/>
      <c r="D1" s="832"/>
      <c r="E1" s="832"/>
      <c r="F1" s="832"/>
      <c r="G1" s="832"/>
      <c r="H1" s="832"/>
      <c r="I1" s="832"/>
      <c r="J1" s="832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0" t="s">
        <v>99</v>
      </c>
      <c r="X1" s="831"/>
    </row>
    <row r="2" spans="1:24" thickBot="1" x14ac:dyDescent="0.3">
      <c r="A2" s="832"/>
      <c r="B2" s="832"/>
      <c r="C2" s="832"/>
      <c r="D2" s="832"/>
      <c r="E2" s="832"/>
      <c r="F2" s="832"/>
      <c r="G2" s="832"/>
      <c r="H2" s="832"/>
      <c r="I2" s="832"/>
      <c r="J2" s="832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727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3" si="2">D5*F5</f>
        <v>0</v>
      </c>
      <c r="F5" s="275">
        <v>0</v>
      </c>
      <c r="G5" s="276">
        <v>44440</v>
      </c>
      <c r="H5" s="50" t="s">
        <v>728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730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729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 t="s">
        <v>734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 t="s">
        <v>735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738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 t="s">
        <v>739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 t="s">
        <v>737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44448</v>
      </c>
      <c r="H12" s="677" t="s">
        <v>746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44448</v>
      </c>
      <c r="H13" s="55" t="s">
        <v>747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44449</v>
      </c>
      <c r="H14" s="55" t="s">
        <v>710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/>
      <c r="P14" s="699"/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44449</v>
      </c>
      <c r="H15" s="677" t="s">
        <v>710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/>
      <c r="P15" s="699"/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18.75" thickTop="1" thickBot="1" x14ac:dyDescent="0.35">
      <c r="A16" s="285" t="s">
        <v>37</v>
      </c>
      <c r="B16" s="273" t="s">
        <v>39</v>
      </c>
      <c r="C16" s="274"/>
      <c r="D16" s="93"/>
      <c r="E16" s="559">
        <f t="shared" si="2"/>
        <v>0</v>
      </c>
      <c r="F16" s="275">
        <v>20280</v>
      </c>
      <c r="G16" s="276">
        <v>44451</v>
      </c>
      <c r="H16" s="677" t="s">
        <v>713</v>
      </c>
      <c r="I16" s="51">
        <v>25940</v>
      </c>
      <c r="J16" s="35">
        <f t="shared" si="0"/>
        <v>5660</v>
      </c>
      <c r="K16" s="581">
        <v>35</v>
      </c>
      <c r="L16" s="323"/>
      <c r="M16" s="323"/>
      <c r="N16" s="57">
        <f t="shared" si="1"/>
        <v>907900</v>
      </c>
      <c r="O16" s="510"/>
      <c r="P16" s="699"/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18.75" thickTop="1" thickBot="1" x14ac:dyDescent="0.35">
      <c r="A17" s="279" t="s">
        <v>95</v>
      </c>
      <c r="B17" s="273" t="s">
        <v>71</v>
      </c>
      <c r="C17" s="274"/>
      <c r="D17" s="93"/>
      <c r="E17" s="559">
        <f t="shared" si="2"/>
        <v>0</v>
      </c>
      <c r="F17" s="275">
        <v>17050</v>
      </c>
      <c r="G17" s="276">
        <v>44452</v>
      </c>
      <c r="H17" s="677" t="s">
        <v>714</v>
      </c>
      <c r="I17" s="51">
        <v>22325</v>
      </c>
      <c r="J17" s="35">
        <f t="shared" si="0"/>
        <v>5275</v>
      </c>
      <c r="K17" s="581">
        <v>34.5</v>
      </c>
      <c r="L17" s="323"/>
      <c r="M17" s="323"/>
      <c r="N17" s="57">
        <f t="shared" si="1"/>
        <v>770212.5</v>
      </c>
      <c r="O17" s="510"/>
      <c r="P17" s="699"/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18.75" thickTop="1" thickBot="1" x14ac:dyDescent="0.35">
      <c r="A18" s="279" t="s">
        <v>37</v>
      </c>
      <c r="B18" s="273" t="s">
        <v>30</v>
      </c>
      <c r="C18" s="274"/>
      <c r="D18" s="93"/>
      <c r="E18" s="559">
        <f t="shared" si="2"/>
        <v>0</v>
      </c>
      <c r="F18" s="275">
        <v>17464.8</v>
      </c>
      <c r="G18" s="276">
        <v>44453</v>
      </c>
      <c r="H18" s="677" t="s">
        <v>715</v>
      </c>
      <c r="I18" s="51">
        <v>23350</v>
      </c>
      <c r="J18" s="35">
        <f t="shared" si="0"/>
        <v>5885.2000000000007</v>
      </c>
      <c r="K18" s="581">
        <v>34.5</v>
      </c>
      <c r="L18" s="323"/>
      <c r="M18" s="323"/>
      <c r="N18" s="57">
        <f t="shared" si="1"/>
        <v>805575</v>
      </c>
      <c r="O18" s="510"/>
      <c r="P18" s="699"/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1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 t="s">
        <v>716</v>
      </c>
      <c r="I19" s="51">
        <v>24220</v>
      </c>
      <c r="J19" s="35">
        <f t="shared" si="0"/>
        <v>1200</v>
      </c>
      <c r="K19" s="581">
        <v>34.5</v>
      </c>
      <c r="L19" s="323"/>
      <c r="M19" s="323"/>
      <c r="N19" s="57">
        <f t="shared" si="1"/>
        <v>835590</v>
      </c>
      <c r="O19" s="510"/>
      <c r="P19" s="699"/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 t="s">
        <v>716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/>
      <c r="P20" s="699"/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 t="s">
        <v>717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/>
      <c r="D22" s="93"/>
      <c r="E22" s="559">
        <f t="shared" si="2"/>
        <v>0</v>
      </c>
      <c r="F22" s="275">
        <v>19170</v>
      </c>
      <c r="G22" s="276">
        <v>44458</v>
      </c>
      <c r="H22" s="50"/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/>
      <c r="D23" s="93"/>
      <c r="E23" s="93">
        <f t="shared" si="2"/>
        <v>0</v>
      </c>
      <c r="F23" s="275">
        <v>19050</v>
      </c>
      <c r="G23" s="276">
        <v>44460</v>
      </c>
      <c r="H23" s="50"/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8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ref="E29:E30" si="3">F29*D29</f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723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731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5" t="s">
        <v>55</v>
      </c>
      <c r="B55" s="292" t="s">
        <v>56</v>
      </c>
      <c r="C55" s="965" t="s">
        <v>733</v>
      </c>
      <c r="D55" s="717"/>
      <c r="E55" s="607"/>
      <c r="F55" s="51">
        <v>1598</v>
      </c>
      <c r="G55" s="87">
        <v>44445</v>
      </c>
      <c r="H55" s="943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78" t="s">
        <v>35</v>
      </c>
      <c r="P55" s="980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6"/>
      <c r="B56" s="292" t="s">
        <v>441</v>
      </c>
      <c r="C56" s="977"/>
      <c r="D56" s="717"/>
      <c r="E56" s="607"/>
      <c r="F56" s="51">
        <v>91.6</v>
      </c>
      <c r="G56" s="87">
        <v>44445</v>
      </c>
      <c r="H56" s="944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79"/>
      <c r="P56" s="981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718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732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740</v>
      </c>
      <c r="B68" s="286" t="s">
        <v>607</v>
      </c>
      <c r="C68" s="619" t="s">
        <v>744</v>
      </c>
      <c r="D68" s="610"/>
      <c r="E68" s="609"/>
      <c r="F68" s="51">
        <v>3328.27</v>
      </c>
      <c r="G68" s="49">
        <v>44452</v>
      </c>
      <c r="H68" s="622" t="s">
        <v>745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740</v>
      </c>
      <c r="B69" s="286" t="s">
        <v>741</v>
      </c>
      <c r="C69" s="619" t="s">
        <v>742</v>
      </c>
      <c r="D69" s="610"/>
      <c r="E69" s="609"/>
      <c r="F69" s="51">
        <v>2080</v>
      </c>
      <c r="G69" s="49">
        <v>44453</v>
      </c>
      <c r="H69" s="622" t="s">
        <v>743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748</v>
      </c>
      <c r="D70" s="610"/>
      <c r="E70" s="609"/>
      <c r="F70" s="51">
        <v>200</v>
      </c>
      <c r="G70" s="49">
        <v>44459</v>
      </c>
      <c r="H70" s="622" t="s">
        <v>749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597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49"/>
      <c r="M77" s="950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49"/>
      <c r="M78" s="950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3" t="s">
        <v>19</v>
      </c>
      <c r="G248" s="853"/>
      <c r="H248" s="854"/>
      <c r="I248" s="216">
        <f>SUM(I4:I247)</f>
        <v>359618.88000000006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12650780.775</v>
      </c>
      <c r="O252" s="306"/>
      <c r="Q252" s="234">
        <f>SUM(Q4:Q251)</f>
        <v>246890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12897670.775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2021-09-25T19:13:27Z</dcterms:modified>
</cp:coreProperties>
</file>