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-120" yWindow="-120" windowWidth="20730" windowHeight="11160" firstSheet="10" activeTab="11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 CANALES DICIEMBRE  2022  " sheetId="11" r:id="rId12"/>
    <sheet name="Hoja2" sheetId="15" r:id="rId13"/>
    <sheet name="Hoja3" sheetId="12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65" i="11" l="1"/>
  <c r="S265" i="11"/>
  <c r="Q265" i="11"/>
  <c r="L265" i="11"/>
  <c r="N264" i="11"/>
  <c r="E264" i="11"/>
  <c r="N263" i="11"/>
  <c r="E263" i="11"/>
  <c r="N262" i="11"/>
  <c r="E262" i="11"/>
  <c r="I261" i="11"/>
  <c r="N261" i="11" s="1"/>
  <c r="E261" i="11"/>
  <c r="N260" i="11"/>
  <c r="J260" i="11"/>
  <c r="E260" i="11"/>
  <c r="N259" i="11"/>
  <c r="J259" i="11"/>
  <c r="E259" i="11"/>
  <c r="N258" i="11"/>
  <c r="J258" i="11"/>
  <c r="E258" i="11"/>
  <c r="N257" i="11"/>
  <c r="J257" i="11"/>
  <c r="E257" i="11"/>
  <c r="N256" i="11"/>
  <c r="J256" i="11"/>
  <c r="E256" i="11"/>
  <c r="N255" i="11"/>
  <c r="J255" i="11"/>
  <c r="E255" i="11"/>
  <c r="N254" i="11"/>
  <c r="J254" i="11"/>
  <c r="E254" i="11"/>
  <c r="N253" i="11"/>
  <c r="J253" i="11"/>
  <c r="E253" i="11"/>
  <c r="N252" i="11"/>
  <c r="J252" i="11"/>
  <c r="E252" i="11"/>
  <c r="N251" i="11"/>
  <c r="J251" i="11"/>
  <c r="E251" i="11"/>
  <c r="N250" i="11"/>
  <c r="J250" i="11"/>
  <c r="E250" i="11"/>
  <c r="N249" i="11"/>
  <c r="J249" i="11"/>
  <c r="E249" i="11"/>
  <c r="N248" i="11"/>
  <c r="J248" i="11"/>
  <c r="E248" i="11"/>
  <c r="N247" i="11"/>
  <c r="J247" i="11"/>
  <c r="E247" i="11"/>
  <c r="N246" i="11"/>
  <c r="J246" i="11"/>
  <c r="E246" i="11"/>
  <c r="N245" i="11"/>
  <c r="J245" i="11"/>
  <c r="E245" i="11"/>
  <c r="N244" i="11"/>
  <c r="J244" i="11"/>
  <c r="E244" i="11"/>
  <c r="N243" i="11"/>
  <c r="J243" i="11"/>
  <c r="E243" i="11"/>
  <c r="N242" i="11"/>
  <c r="J242" i="11"/>
  <c r="E242" i="11"/>
  <c r="N241" i="11"/>
  <c r="J241" i="11"/>
  <c r="E241" i="11"/>
  <c r="N240" i="11"/>
  <c r="J240" i="11"/>
  <c r="E240" i="11"/>
  <c r="N239" i="11"/>
  <c r="J239" i="11"/>
  <c r="E239" i="11"/>
  <c r="N238" i="11"/>
  <c r="J238" i="11"/>
  <c r="E238" i="11"/>
  <c r="N237" i="11"/>
  <c r="J237" i="11"/>
  <c r="E237" i="11"/>
  <c r="N236" i="11"/>
  <c r="J236" i="11"/>
  <c r="E236" i="11"/>
  <c r="N235" i="11"/>
  <c r="J235" i="11"/>
  <c r="E235" i="11"/>
  <c r="N234" i="11"/>
  <c r="J234" i="11"/>
  <c r="E234" i="11"/>
  <c r="N233" i="11"/>
  <c r="J233" i="11"/>
  <c r="E233" i="11"/>
  <c r="N232" i="11"/>
  <c r="J232" i="11"/>
  <c r="E232" i="11"/>
  <c r="N231" i="11"/>
  <c r="J231" i="11"/>
  <c r="E231" i="11"/>
  <c r="N230" i="11"/>
  <c r="J230" i="11"/>
  <c r="E230" i="11"/>
  <c r="N229" i="11"/>
  <c r="J229" i="11"/>
  <c r="E229" i="11"/>
  <c r="N228" i="11"/>
  <c r="J228" i="11"/>
  <c r="E228" i="11"/>
  <c r="N227" i="11"/>
  <c r="J227" i="11"/>
  <c r="E227" i="11"/>
  <c r="N226" i="11"/>
  <c r="J226" i="11"/>
  <c r="E226" i="11"/>
  <c r="N225" i="11"/>
  <c r="J225" i="11"/>
  <c r="E225" i="11"/>
  <c r="N224" i="11"/>
  <c r="J224" i="11"/>
  <c r="E224" i="11"/>
  <c r="N223" i="11"/>
  <c r="J223" i="11"/>
  <c r="E223" i="11"/>
  <c r="N222" i="11"/>
  <c r="J222" i="11"/>
  <c r="E222" i="11"/>
  <c r="N221" i="11"/>
  <c r="J221" i="11"/>
  <c r="E221" i="11"/>
  <c r="N220" i="11"/>
  <c r="J220" i="11"/>
  <c r="E220" i="11"/>
  <c r="N219" i="11"/>
  <c r="J219" i="11"/>
  <c r="E219" i="11"/>
  <c r="N218" i="11"/>
  <c r="J218" i="11"/>
  <c r="E218" i="11"/>
  <c r="N217" i="11"/>
  <c r="J217" i="11"/>
  <c r="E217" i="11"/>
  <c r="N216" i="11"/>
  <c r="J216" i="11"/>
  <c r="E216" i="11"/>
  <c r="N215" i="11"/>
  <c r="J215" i="11"/>
  <c r="E215" i="11"/>
  <c r="N214" i="11"/>
  <c r="J214" i="11"/>
  <c r="E214" i="11"/>
  <c r="N213" i="11"/>
  <c r="J213" i="11"/>
  <c r="E213" i="11"/>
  <c r="N212" i="11"/>
  <c r="J212" i="11"/>
  <c r="E212" i="11"/>
  <c r="N211" i="11"/>
  <c r="J211" i="11"/>
  <c r="E211" i="11"/>
  <c r="N210" i="11"/>
  <c r="J210" i="11"/>
  <c r="E210" i="11"/>
  <c r="N209" i="11"/>
  <c r="J209" i="11"/>
  <c r="E209" i="11"/>
  <c r="N208" i="11"/>
  <c r="J208" i="11"/>
  <c r="E208" i="11"/>
  <c r="N207" i="11"/>
  <c r="J207" i="11"/>
  <c r="E207" i="11"/>
  <c r="N206" i="11"/>
  <c r="J206" i="11"/>
  <c r="E206" i="11"/>
  <c r="N205" i="11"/>
  <c r="J205" i="11"/>
  <c r="E205" i="11"/>
  <c r="N204" i="11"/>
  <c r="J204" i="11"/>
  <c r="E204" i="11"/>
  <c r="N203" i="11"/>
  <c r="J203" i="11"/>
  <c r="E203" i="11"/>
  <c r="N202" i="11"/>
  <c r="J202" i="11"/>
  <c r="E202" i="11"/>
  <c r="N201" i="11"/>
  <c r="J201" i="11"/>
  <c r="E201" i="11"/>
  <c r="N200" i="11"/>
  <c r="J200" i="11"/>
  <c r="E200" i="11"/>
  <c r="N199" i="11"/>
  <c r="J199" i="11"/>
  <c r="E199" i="11"/>
  <c r="N198" i="11"/>
  <c r="J198" i="11"/>
  <c r="E198" i="11"/>
  <c r="N197" i="11"/>
  <c r="J197" i="11"/>
  <c r="E197" i="11"/>
  <c r="N196" i="11"/>
  <c r="J196" i="11"/>
  <c r="E196" i="11"/>
  <c r="N195" i="11"/>
  <c r="J195" i="11"/>
  <c r="E195" i="11"/>
  <c r="N194" i="11"/>
  <c r="J194" i="11"/>
  <c r="E194" i="11"/>
  <c r="N193" i="11"/>
  <c r="J193" i="11"/>
  <c r="E193" i="11"/>
  <c r="N192" i="11"/>
  <c r="J192" i="11"/>
  <c r="E192" i="11"/>
  <c r="N191" i="11"/>
  <c r="J191" i="11"/>
  <c r="E191" i="11"/>
  <c r="N190" i="11"/>
  <c r="J190" i="11"/>
  <c r="E190" i="11"/>
  <c r="N189" i="11"/>
  <c r="J189" i="11"/>
  <c r="E189" i="11"/>
  <c r="N188" i="11"/>
  <c r="J188" i="11"/>
  <c r="E188" i="11"/>
  <c r="N187" i="11"/>
  <c r="J187" i="11"/>
  <c r="E187" i="11"/>
  <c r="N186" i="11"/>
  <c r="J186" i="11"/>
  <c r="E186" i="11"/>
  <c r="N185" i="11"/>
  <c r="J185" i="11"/>
  <c r="E185" i="11"/>
  <c r="N184" i="11"/>
  <c r="J184" i="11"/>
  <c r="E184" i="11"/>
  <c r="N183" i="11"/>
  <c r="J183" i="11"/>
  <c r="E183" i="11"/>
  <c r="N182" i="11"/>
  <c r="J182" i="11"/>
  <c r="E182" i="11"/>
  <c r="N181" i="11"/>
  <c r="J181" i="11"/>
  <c r="E181" i="11"/>
  <c r="N180" i="11"/>
  <c r="J180" i="11"/>
  <c r="E180" i="11"/>
  <c r="N179" i="11"/>
  <c r="J179" i="11"/>
  <c r="E179" i="11"/>
  <c r="N178" i="11"/>
  <c r="J178" i="11"/>
  <c r="E178" i="11"/>
  <c r="N177" i="11"/>
  <c r="J177" i="11"/>
  <c r="E177" i="11"/>
  <c r="N176" i="11"/>
  <c r="J176" i="11"/>
  <c r="E176" i="11"/>
  <c r="N175" i="11"/>
  <c r="J175" i="11"/>
  <c r="E175" i="11"/>
  <c r="N174" i="11"/>
  <c r="J174" i="11"/>
  <c r="E174" i="11"/>
  <c r="N173" i="11"/>
  <c r="J173" i="11"/>
  <c r="E173" i="11"/>
  <c r="N172" i="11"/>
  <c r="J172" i="11"/>
  <c r="E172" i="11"/>
  <c r="N171" i="11"/>
  <c r="J171" i="11"/>
  <c r="E171" i="11"/>
  <c r="N170" i="11"/>
  <c r="J170" i="11"/>
  <c r="E170" i="11"/>
  <c r="N169" i="11"/>
  <c r="J169" i="11"/>
  <c r="E169" i="11"/>
  <c r="N168" i="11"/>
  <c r="J168" i="11"/>
  <c r="E168" i="11"/>
  <c r="N167" i="11"/>
  <c r="J167" i="11"/>
  <c r="E167" i="11"/>
  <c r="N166" i="11"/>
  <c r="J166" i="11"/>
  <c r="E166" i="11"/>
  <c r="N165" i="11"/>
  <c r="J165" i="11"/>
  <c r="E165" i="11"/>
  <c r="N164" i="11"/>
  <c r="J164" i="11"/>
  <c r="E164" i="11"/>
  <c r="N163" i="11"/>
  <c r="J163" i="11"/>
  <c r="E163" i="11"/>
  <c r="N162" i="11"/>
  <c r="J162" i="11"/>
  <c r="E162" i="11"/>
  <c r="N161" i="11"/>
  <c r="J161" i="11"/>
  <c r="E161" i="11"/>
  <c r="N160" i="11"/>
  <c r="J160" i="11"/>
  <c r="E160" i="11"/>
  <c r="N159" i="11"/>
  <c r="J159" i="11"/>
  <c r="E159" i="11"/>
  <c r="N158" i="11"/>
  <c r="J158" i="11"/>
  <c r="E158" i="11"/>
  <c r="N157" i="11"/>
  <c r="J157" i="11"/>
  <c r="E157" i="11"/>
  <c r="N156" i="11"/>
  <c r="J156" i="11"/>
  <c r="E156" i="11"/>
  <c r="N155" i="11"/>
  <c r="J155" i="11"/>
  <c r="E155" i="11"/>
  <c r="N154" i="11"/>
  <c r="J154" i="11"/>
  <c r="E154" i="11"/>
  <c r="N153" i="11"/>
  <c r="J153" i="11"/>
  <c r="E153" i="11"/>
  <c r="N152" i="11"/>
  <c r="J152" i="11"/>
  <c r="E152" i="11"/>
  <c r="N151" i="11"/>
  <c r="J151" i="11"/>
  <c r="E151" i="11"/>
  <c r="N150" i="11"/>
  <c r="J150" i="11"/>
  <c r="E150" i="11"/>
  <c r="N149" i="11"/>
  <c r="J149" i="11"/>
  <c r="E149" i="11"/>
  <c r="N148" i="11"/>
  <c r="J148" i="11"/>
  <c r="E148" i="11"/>
  <c r="N147" i="11"/>
  <c r="J147" i="11"/>
  <c r="E147" i="11"/>
  <c r="N146" i="11"/>
  <c r="J146" i="11"/>
  <c r="E146" i="11"/>
  <c r="N145" i="11"/>
  <c r="J145" i="11"/>
  <c r="E145" i="11"/>
  <c r="N144" i="11"/>
  <c r="J144" i="11"/>
  <c r="E144" i="11"/>
  <c r="N143" i="11"/>
  <c r="J143" i="11"/>
  <c r="E143" i="11"/>
  <c r="N142" i="11"/>
  <c r="J142" i="11"/>
  <c r="E142" i="11"/>
  <c r="N141" i="11"/>
  <c r="J141" i="11"/>
  <c r="E141" i="11"/>
  <c r="N140" i="11"/>
  <c r="J140" i="11"/>
  <c r="E140" i="11"/>
  <c r="N139" i="11"/>
  <c r="J139" i="11"/>
  <c r="E139" i="11"/>
  <c r="N138" i="11"/>
  <c r="J138" i="11"/>
  <c r="E138" i="11"/>
  <c r="N137" i="11"/>
  <c r="J137" i="11"/>
  <c r="E137" i="11"/>
  <c r="N136" i="11"/>
  <c r="J136" i="11"/>
  <c r="E136" i="11"/>
  <c r="N135" i="11"/>
  <c r="J135" i="11"/>
  <c r="E135" i="11"/>
  <c r="N134" i="11"/>
  <c r="J134" i="11"/>
  <c r="E134" i="11"/>
  <c r="N133" i="11"/>
  <c r="J133" i="11"/>
  <c r="E133" i="11"/>
  <c r="N132" i="11"/>
  <c r="J132" i="11"/>
  <c r="E132" i="11"/>
  <c r="N131" i="11"/>
  <c r="J131" i="11"/>
  <c r="E131" i="11"/>
  <c r="N130" i="11"/>
  <c r="J130" i="11"/>
  <c r="E130" i="11"/>
  <c r="N129" i="11"/>
  <c r="J129" i="11"/>
  <c r="E129" i="11"/>
  <c r="N128" i="11"/>
  <c r="J128" i="11"/>
  <c r="E128" i="11"/>
  <c r="N127" i="11"/>
  <c r="J127" i="11"/>
  <c r="E127" i="11"/>
  <c r="N126" i="11"/>
  <c r="J126" i="11"/>
  <c r="E126" i="11"/>
  <c r="N125" i="11"/>
  <c r="J125" i="11"/>
  <c r="E125" i="11"/>
  <c r="N124" i="11"/>
  <c r="J124" i="11"/>
  <c r="E124" i="11"/>
  <c r="N123" i="11"/>
  <c r="J123" i="11"/>
  <c r="E123" i="11"/>
  <c r="N122" i="11"/>
  <c r="J122" i="11"/>
  <c r="E122" i="11"/>
  <c r="N121" i="11"/>
  <c r="J121" i="11"/>
  <c r="E121" i="11"/>
  <c r="N120" i="11"/>
  <c r="J120" i="11"/>
  <c r="E120" i="11"/>
  <c r="N119" i="11"/>
  <c r="J119" i="11"/>
  <c r="E119" i="11"/>
  <c r="N118" i="11"/>
  <c r="J118" i="11"/>
  <c r="E118" i="11"/>
  <c r="N117" i="11"/>
  <c r="J117" i="11"/>
  <c r="E117" i="11"/>
  <c r="N116" i="11"/>
  <c r="J116" i="11"/>
  <c r="E116" i="11"/>
  <c r="N115" i="11"/>
  <c r="J115" i="11"/>
  <c r="E115" i="11"/>
  <c r="N114" i="11"/>
  <c r="J114" i="11"/>
  <c r="E114" i="11"/>
  <c r="N113" i="11"/>
  <c r="J113" i="11"/>
  <c r="E113" i="11"/>
  <c r="N112" i="11"/>
  <c r="J112" i="11"/>
  <c r="E112" i="11"/>
  <c r="N111" i="11"/>
  <c r="J111" i="11"/>
  <c r="E111" i="11"/>
  <c r="N110" i="11"/>
  <c r="J110" i="11"/>
  <c r="E110" i="11"/>
  <c r="N109" i="11"/>
  <c r="J109" i="11"/>
  <c r="E109" i="11"/>
  <c r="N108" i="11"/>
  <c r="J108" i="11"/>
  <c r="E108" i="11"/>
  <c r="N107" i="11"/>
  <c r="J107" i="11"/>
  <c r="E107" i="11"/>
  <c r="N106" i="11"/>
  <c r="J106" i="11"/>
  <c r="E106" i="11"/>
  <c r="N105" i="11"/>
  <c r="J105" i="11"/>
  <c r="E105" i="11"/>
  <c r="N104" i="11"/>
  <c r="J104" i="11"/>
  <c r="E104" i="11"/>
  <c r="N103" i="11"/>
  <c r="J103" i="11"/>
  <c r="E103" i="11"/>
  <c r="N102" i="11"/>
  <c r="J102" i="11"/>
  <c r="E102" i="11"/>
  <c r="N101" i="11"/>
  <c r="J101" i="11"/>
  <c r="E101" i="11"/>
  <c r="N100" i="11"/>
  <c r="J100" i="11"/>
  <c r="E100" i="11"/>
  <c r="N99" i="11"/>
  <c r="J99" i="11"/>
  <c r="E99" i="11"/>
  <c r="N98" i="11"/>
  <c r="J98" i="11"/>
  <c r="E98" i="11"/>
  <c r="N97" i="11"/>
  <c r="J97" i="11"/>
  <c r="E97" i="11"/>
  <c r="N96" i="11"/>
  <c r="J96" i="11"/>
  <c r="E96" i="11"/>
  <c r="N95" i="11"/>
  <c r="J95" i="11"/>
  <c r="E95" i="11"/>
  <c r="N94" i="11"/>
  <c r="J94" i="11"/>
  <c r="E94" i="11"/>
  <c r="N93" i="11"/>
  <c r="J93" i="11"/>
  <c r="E93" i="11"/>
  <c r="N92" i="11"/>
  <c r="J92" i="11"/>
  <c r="E92" i="11"/>
  <c r="N91" i="11"/>
  <c r="J91" i="11"/>
  <c r="E91" i="11"/>
  <c r="N90" i="11"/>
  <c r="J90" i="11"/>
  <c r="E90" i="11"/>
  <c r="N89" i="11"/>
  <c r="J89" i="11"/>
  <c r="E89" i="11"/>
  <c r="N88" i="11"/>
  <c r="J88" i="11"/>
  <c r="E88" i="11"/>
  <c r="N87" i="11"/>
  <c r="J87" i="11"/>
  <c r="E87" i="11"/>
  <c r="N86" i="11"/>
  <c r="J86" i="11"/>
  <c r="E86" i="11"/>
  <c r="N85" i="11"/>
  <c r="J85" i="11"/>
  <c r="E85" i="11"/>
  <c r="N84" i="11"/>
  <c r="J84" i="11"/>
  <c r="E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E54" i="11"/>
  <c r="N53" i="11"/>
  <c r="J53" i="11"/>
  <c r="E53" i="11"/>
  <c r="N52" i="11"/>
  <c r="J52" i="11"/>
  <c r="E52" i="11"/>
  <c r="N51" i="11"/>
  <c r="J51" i="11"/>
  <c r="E51" i="11"/>
  <c r="N50" i="11"/>
  <c r="J50" i="11"/>
  <c r="E50" i="11"/>
  <c r="N49" i="11"/>
  <c r="J49" i="11"/>
  <c r="E49" i="11"/>
  <c r="N48" i="11"/>
  <c r="J48" i="11"/>
  <c r="E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E29" i="11"/>
  <c r="N28" i="11"/>
  <c r="J28" i="11"/>
  <c r="E28" i="11"/>
  <c r="N27" i="11"/>
  <c r="J27" i="11"/>
  <c r="E27" i="11"/>
  <c r="N26" i="11"/>
  <c r="J26" i="11"/>
  <c r="E26" i="11"/>
  <c r="N25" i="11"/>
  <c r="J25" i="11"/>
  <c r="E25" i="11"/>
  <c r="N24" i="11"/>
  <c r="J24" i="11"/>
  <c r="E24" i="11"/>
  <c r="N23" i="11"/>
  <c r="J23" i="11"/>
  <c r="E23" i="11"/>
  <c r="N22" i="11"/>
  <c r="J22" i="11"/>
  <c r="E22" i="11"/>
  <c r="N21" i="11"/>
  <c r="J21" i="11"/>
  <c r="E21" i="11"/>
  <c r="N20" i="11"/>
  <c r="J20" i="11"/>
  <c r="E20" i="11"/>
  <c r="N19" i="11"/>
  <c r="J19" i="11"/>
  <c r="E19" i="11"/>
  <c r="N18" i="11"/>
  <c r="J18" i="11"/>
  <c r="E18" i="11"/>
  <c r="N17" i="11"/>
  <c r="J17" i="11"/>
  <c r="E17" i="11"/>
  <c r="N16" i="11"/>
  <c r="J16" i="11"/>
  <c r="E16" i="11"/>
  <c r="N15" i="11"/>
  <c r="J15" i="11"/>
  <c r="E15" i="11"/>
  <c r="N14" i="11"/>
  <c r="J14" i="11"/>
  <c r="E14" i="11"/>
  <c r="N13" i="11"/>
  <c r="J13" i="11"/>
  <c r="E13" i="11"/>
  <c r="N12" i="11"/>
  <c r="J12" i="11"/>
  <c r="E12" i="11"/>
  <c r="N11" i="11"/>
  <c r="J11" i="11"/>
  <c r="E11" i="11"/>
  <c r="N10" i="11"/>
  <c r="J10" i="11"/>
  <c r="E10" i="11"/>
  <c r="N9" i="11"/>
  <c r="J9" i="11"/>
  <c r="E9" i="11"/>
  <c r="N8" i="11"/>
  <c r="J8" i="11"/>
  <c r="E8" i="11"/>
  <c r="N7" i="11"/>
  <c r="J7" i="11"/>
  <c r="E7" i="11"/>
  <c r="N6" i="11"/>
  <c r="J6" i="11"/>
  <c r="E6" i="11"/>
  <c r="N5" i="11"/>
  <c r="J5" i="11"/>
  <c r="E5" i="11"/>
  <c r="N4" i="11"/>
  <c r="J4" i="11"/>
  <c r="E4" i="11"/>
  <c r="N265" i="11" l="1"/>
  <c r="N268" i="11" s="1"/>
  <c r="V32" i="14"/>
  <c r="V265" i="13" l="1"/>
  <c r="S265" i="13"/>
  <c r="Q265" i="13"/>
  <c r="L265" i="13"/>
  <c r="N264" i="13"/>
  <c r="E264" i="13"/>
  <c r="N263" i="13"/>
  <c r="E263" i="13"/>
  <c r="N262" i="13"/>
  <c r="E262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E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9" i="13"/>
  <c r="J59" i="13"/>
  <c r="N58" i="13"/>
  <c r="J58" i="13"/>
  <c r="N57" i="13"/>
  <c r="J57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1" i="13"/>
  <c r="N261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5" i="13" l="1"/>
  <c r="N268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<sst xmlns="http://schemas.openxmlformats.org/spreadsheetml/2006/main" count="2885" uniqueCount="981">
  <si>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</si>
  <si>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</si>
  <si>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</si>
  <si>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</si>
  <si>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</si>
  <si>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</si>
  <si>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</si>
  <si>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</si>
  <si>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</si>
  <si>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</si>
  <si>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</si>
  <si>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</si>
  <si>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</si>
  <si>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</si>
  <si>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</si>
  <si>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</si>
  <si>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</si>
  <si>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</si>
  <si>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</si>
  <si>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</si>
  <si>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</si>
  <si>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</si>
  <si>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</si>
  <si>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</si>
  <si>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</si>
  <si>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</si>
  <si>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</si>
  <si>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</si>
  <si>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</si>
  <si>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</si>
  <si>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</si>
  <si>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</si>
  <si>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</si>
  <si>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</si>
  <si>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</si>
  <si>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</si>
  <si>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</si>
  <si>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</si>
  <si>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</si>
  <si>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</si>
  <si>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</si>
  <si>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</si>
  <si>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</si>
  <si>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</si>
  <si>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</si>
  <si>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</si>
  <si>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</si>
  <si>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</si>
  <si>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</si>
  <si>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</si>
  <si>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</si>
  <si>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</si>
  <si>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</si>
  <si>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</si>
  <si>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</si>
  <si>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</si>
  <si>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</si>
  <si>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</si>
  <si>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</si>
  <si>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</si>
  <si>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</si>
  <si>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</si>
  <si>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</si>
  <si>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</si>
  <si>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</si>
  <si>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</si>
  <si>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</si>
  <si>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</si>
  <si>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</si>
  <si>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</si>
  <si>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</si>
  <si>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</si>
  <si>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</si>
  <si>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</si>
  <si>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</si>
  <si>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</si>
  <si>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</si>
  <si>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</si>
  <si>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</si>
  <si>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</si>
  <si>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</si>
  <si>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</si>
  <si>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</si>
  <si>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</si>
  <si>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</si>
  <si>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</si>
  <si>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</si>
  <si>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</si>
  <si>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</si>
  <si>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</si>
  <si>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</si>
  <si>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</si>
  <si>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</si>
  <si>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</si>
  <si>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</si>
  <si>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</si>
  <si>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</si>
  <si>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</si>
  <si>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</si>
  <si>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</si>
  <si>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</si>
  <si>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</si>
  <si>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</si>
  <si>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</si>
  <si>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</si>
  <si>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</si>
  <si>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</si>
  <si>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</si>
  <si>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</si>
  <si>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</si>
  <si>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</si>
  <si>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</si>
  <si>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</si>
  <si>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</si>
  <si>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</si>
  <si>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</si>
  <si>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</si>
  <si>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</si>
  <si>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</si>
  <si>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</si>
  <si>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</si>
  <si>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</si>
  <si>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</si>
  <si>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</si>
  <si>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</si>
  <si>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</si>
  <si>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</si>
  <si>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</si>
  <si>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</si>
  <si>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</si>
  <si>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</si>
  <si>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</si>
  <si>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</si>
  <si>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</si>
  <si>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</si>
  <si>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</si>
  <si>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</si>
  <si>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</si>
  <si>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</si>
  <si>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</si>
  <si>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</si>
  <si>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</si>
  <si>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</si>
  <si>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</si>
  <si>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</si>
  <si>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</si>
  <si>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</si>
  <si>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</si>
  <si>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</si>
  <si>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</si>
  <si>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</si>
  <si>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</si>
  <si>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</si>
  <si>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</si>
  <si>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</si>
  <si>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</si>
  <si>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</si>
  <si>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</si>
  <si>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</si>
  <si>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</si>
  <si>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</si>
  <si>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</si>
  <si>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</si>
  <si>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</si>
  <si>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</si>
  <si>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</si>
  <si>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</si>
  <si>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</si>
  <si>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</si>
  <si>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</si>
  <si>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</si>
  <si>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</si>
  <si>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</si>
  <si>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</si>
  <si>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</si>
  <si>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</si>
  <si>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</si>
  <si>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</si>
  <si>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</si>
  <si>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</si>
  <si>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</si>
  <si>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</si>
  <si>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</si>
  <si>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</si>
  <si>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</si>
  <si>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</si>
  <si>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</si>
  <si>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</si>
  <si>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</si>
  <si>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</si>
  <si>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</si>
  <si>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</si>
  <si>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</si>
  <si>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</si>
  <si>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</si>
  <si>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</si>
  <si>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</si>
  <si>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</si>
  <si>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</si>
  <si>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</si>
  <si>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</si>
  <si>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</si>
  <si>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</si>
  <si>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</si>
  <si>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</si>
  <si>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</si>
  <si>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</si>
  <si>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</si>
  <si>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</si>
  <si>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</si>
  <si>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</si>
  <si>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</si>
  <si>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</si>
  <si>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</si>
  <si>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</si>
  <si>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</si>
  <si>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</si>
  <si>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</si>
  <si>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</si>
  <si>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</si>
  <si>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</si>
  <si>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</si>
  <si>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</si>
  <si>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</si>
  <si>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</si>
  <si>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</si>
  <si>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</si>
  <si>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</si>
  <si>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</si>
  <si>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</si>
  <si>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</si>
  <si>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</si>
  <si>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</si>
  <si>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</si>
  <si>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</si>
  <si>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</si>
  <si>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</si>
  <si>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</si>
  <si>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</si>
  <si>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</si>
  <si>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</si>
  <si>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</si>
  <si>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</si>
  <si>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</si>
  <si>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</si>
  <si>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</si>
  <si>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</si>
  <si>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</si>
  <si>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</si>
  <si>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</si>
  <si>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</si>
  <si>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</si>
  <si>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</si>
  <si>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</si>
  <si>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</si>
  <si>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</si>
  <si>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</si>
  <si>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</si>
  <si>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</si>
  <si>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</si>
  <si>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</si>
  <si>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</si>
  <si>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</si>
  <si>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</si>
  <si>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</si>
  <si>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</si>
  <si>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</si>
  <si>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</si>
  <si>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</si>
  <si>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</si>
  <si>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</si>
  <si>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</si>
  <si>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</si>
  <si>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</si>
  <si>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</si>
  <si>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</si>
  <si>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</si>
  <si>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</si>
  <si>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</si>
  <si>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</si>
  <si>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</si>
  <si>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</si>
  <si>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</si>
  <si>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</si>
  <si>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</si>
  <si>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</si>
  <si>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</si>
  <si>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</si>
  <si>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</si>
  <si>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</si>
  <si>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</si>
  <si>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</si>
  <si>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</si>
  <si>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</si>
  <si>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</si>
  <si>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</si>
  <si>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</si>
  <si>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</si>
  <si>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</si>
  <si>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</si>
  <si>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</si>
  <si>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</si>
  <si>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</si>
  <si>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</si>
  <si>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</si>
  <si>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</si>
  <si>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</si>
  <si>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</si>
  <si>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</si>
  <si>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</si>
  <si>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</si>
  <si>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</si>
  <si>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</si>
  <si>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</si>
  <si>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</si>
  <si>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</si>
  <si>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</si>
  <si>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</si>
  <si>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</si>
  <si>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</si>
  <si>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</si>
  <si>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</si>
  <si>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</si>
  <si>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</si>
  <si>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</si>
  <si>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</si>
  <si>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</si>
  <si>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</si>
  <si>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</si>
  <si>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</si>
  <si>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</si>
  <si>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</si>
  <si>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</si>
  <si>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</si>
  <si>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</si>
  <si>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</si>
  <si>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</si>
  <si>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</si>
  <si>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</si>
  <si>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</si>
  <si>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</si>
  <si>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</si>
  <si>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</si>
  <si>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</si>
  <si>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</si>
  <si>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</si>
  <si>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</si>
  <si>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</si>
  <si>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</si>
  <si>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</si>
  <si>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</si>
  <si>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</si>
  <si>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</si>
  <si>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</si>
  <si>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</si>
  <si>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</si>
  <si>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</si>
  <si>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</si>
  <si>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</si>
  <si>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</si>
  <si>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</si>
  <si>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</si>
  <si>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</si>
  <si>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</si>
  <si>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</si>
  <si>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</si>
  <si>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</si>
  <si>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</si>
  <si>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</si>
  <si>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</si>
  <si>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</si>
  <si>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</si>
  <si>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</si>
  <si>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</si>
  <si>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</si>
  <si>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</si>
  <si>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</si>
  <si>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</si>
  <si>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</si>
  <si>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</si>
  <si>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</si>
  <si>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</si>
  <si>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</si>
  <si>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</si>
  <si>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</si>
  <si>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</si>
  <si>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</si>
  <si>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</si>
  <si>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</si>
  <si>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</si>
  <si>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</si>
  <si>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</si>
  <si>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</si>
  <si>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</si>
  <si>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</si>
  <si>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</si>
  <si>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</si>
  <si>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</si>
  <si>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</si>
  <si>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</si>
  <si>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</si>
  <si>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</si>
  <si>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</si>
  <si>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</si>
  <si>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</si>
  <si>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</si>
  <si>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</si>
  <si>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</si>
  <si>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</si>
  <si>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</si>
  <si>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</si>
  <si>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</si>
  <si>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</si>
  <si>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</si>
  <si>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</si>
  <si>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</si>
  <si>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</si>
  <si>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</si>
  <si>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</si>
  <si>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</si>
  <si>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</si>
  <si>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</si>
  <si>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</si>
  <si>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</si>
  <si>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</si>
  <si>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</si>
  <si>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</si>
  <si>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</si>
  <si>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</si>
  <si>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</si>
  <si>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</si>
  <si>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</si>
  <si>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</si>
  <si>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</si>
  <si>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</si>
  <si>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</si>
  <si>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</si>
  <si>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</si>
  <si>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</si>
  <si>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</si>
  <si>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</si>
  <si>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</si>
  <si>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</si>
  <si>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</si>
  <si>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</si>
  <si>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</si>
  <si>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</si>
  <si>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</si>
  <si>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</si>
  <si>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</si>
  <si>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</si>
  <si>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</si>
  <si>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</si>
  <si>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</si>
  <si>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</si>
  <si>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</si>
  <si>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</si>
  <si>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</si>
  <si>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</si>
  <si>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</si>
  <si>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</si>
  <si>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</si>
  <si>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</si>
  <si>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</si>
  <si>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</si>
  <si>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</si>
  <si>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</si>
  <si>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</si>
  <si>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</si>
  <si>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</si>
  <si>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</si>
  <si>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</si>
  <si>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</si>
  <si>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</si>
  <si>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</si>
  <si>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</si>
  <si>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</si>
  <si>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</si>
  <si>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</si>
  <si>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</si>
  <si>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</si>
  <si>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</si>
  <si>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</si>
  <si>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</si>
  <si>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</si>
  <si>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</si>
  <si>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</si>
  <si>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</si>
  <si>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</si>
  <si>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</si>
  <si>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</si>
  <si>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</si>
  <si>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</si>
  <si>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</si>
  <si>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</si>
  <si>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</si>
  <si>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</si>
  <si>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</si>
  <si>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</si>
  <si>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</si>
  <si>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</si>
  <si>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</si>
  <si>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</si>
  <si>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</si>
  <si>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</si>
  <si>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</si>
  <si>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</si>
  <si>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</si>
  <si>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</si>
  <si>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</si>
  <si>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</si>
  <si>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</si>
  <si>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</si>
  <si>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</si>
  <si>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</si>
  <si>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</si>
  <si>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</si>
  <si>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</si>
  <si>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</si>
  <si>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</si>
  <si>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</si>
  <si>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</si>
  <si>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</si>
  <si>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</si>
  <si>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</si>
  <si>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</si>
  <si>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</si>
  <si>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</si>
  <si>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</si>
  <si>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</si>
  <si>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</si>
  <si>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</si>
  <si>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</si>
  <si>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</si>
  <si>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</si>
  <si>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</si>
  <si>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</si>
  <si>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</si>
  <si>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</si>
  <si>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</si>
  <si>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</si>
  <si>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</si>
  <si>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</si>
  <si>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</si>
  <si>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</si>
  <si>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</si>
  <si>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</si>
  <si>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</si>
  <si>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</si>
  <si>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</si>
  <si>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</si>
  <si>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</si>
  <si>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</si>
  <si>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</si>
  <si>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</si>
  <si>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</si>
  <si>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</si>
  <si>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</si>
  <si>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</si>
  <si>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</si>
  <si>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</si>
  <si>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</si>
  <si>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</si>
  <si>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</si>
  <si>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</si>
  <si>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</si>
  <si>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</si>
  <si>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</si>
  <si>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</si>
  <si>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</si>
  <si>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</si>
  <si>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</si>
  <si>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</si>
  <si>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</si>
  <si>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</si>
  <si>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</si>
  <si>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</si>
  <si>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</si>
  <si>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</si>
  <si>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</si>
  <si>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</si>
  <si>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</si>
  <si>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</si>
  <si>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</si>
  <si>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</si>
  <si>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</si>
  <si>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</si>
  <si>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</si>
  <si>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</si>
  <si>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</si>
  <si>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</si>
  <si>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</si>
  <si>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</si>
  <si>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</si>
  <si>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</si>
  <si>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</si>
  <si>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</si>
  <si>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</si>
  <si>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</si>
  <si>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</si>
  <si>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</si>
  <si>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</si>
  <si>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</si>
  <si>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</si>
  <si>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</si>
  <si>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</si>
  <si>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</si>
  <si>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</si>
  <si>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</si>
  <si>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</si>
  <si>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</si>
  <si>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</si>
  <si>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</si>
  <si>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</si>
  <si>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</si>
  <si>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</si>
  <si>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</si>
  <si>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</si>
  <si>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</si>
  <si>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</si>
  <si>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</si>
  <si>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</si>
  <si>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</si>
  <si>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</si>
  <si>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</si>
  <si>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</si>
  <si>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</si>
  <si>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</si>
  <si>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</si>
  <si>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</si>
  <si>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</si>
  <si>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</si>
  <si>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</si>
  <si>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</si>
  <si>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</si>
  <si>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</si>
  <si>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</si>
  <si>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</si>
  <si>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</si>
  <si>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</si>
  <si>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</si>
  <si>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</si>
  <si>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</si>
  <si>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</si>
  <si>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</si>
  <si>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</si>
  <si>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</si>
  <si>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</si>
  <si>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</si>
  <si>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</si>
  <si>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</si>
  <si>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</si>
  <si>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</si>
  <si>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</si>
  <si>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</si>
  <si>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</si>
  <si>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</si>
  <si>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</si>
  <si>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</si>
  <si>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</si>
  <si>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</si>
  <si>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</si>
  <si>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</si>
  <si>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</si>
  <si>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</si>
  <si>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</si>
  <si>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</si>
  <si>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</si>
  <si>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</si>
  <si>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</si>
  <si>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</si>
  <si>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</si>
  <si>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</si>
  <si>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</si>
  <si>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</si>
  <si>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</si>
  <si>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</si>
  <si>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</si>
  <si>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</si>
  <si>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</si>
  <si>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</si>
  <si>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</si>
  <si>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</si>
  <si>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</si>
  <si>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</si>
  <si>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</si>
  <si>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</si>
  <si>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</si>
  <si>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</si>
  <si>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</si>
  <si>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</si>
  <si>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</si>
  <si>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</si>
  <si>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</si>
  <si>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</si>
  <si>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</si>
  <si>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</si>
  <si>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</si>
  <si>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</si>
  <si>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</si>
  <si>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</si>
  <si>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</si>
  <si>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</si>
  <si>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</si>
  <si>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</si>
  <si>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</si>
  <si>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</si>
  <si>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</si>
  <si>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</si>
  <si>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</si>
  <si>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</si>
  <si>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</si>
  <si>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</si>
  <si>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</si>
  <si>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</si>
  <si>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</si>
  <si>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</si>
  <si>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</si>
  <si>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</si>
  <si>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</si>
  <si>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</si>
  <si>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</si>
  <si>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</si>
  <si>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</si>
  <si>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</si>
  <si>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</si>
  <si>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</si>
  <si>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</si>
  <si>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</si>
  <si>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</si>
  <si>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</si>
  <si>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</si>
  <si>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</si>
  <si>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</si>
  <si>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</si>
  <si>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</si>
  <si>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</si>
  <si>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</si>
  <si>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</si>
  <si>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</si>
  <si>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</si>
  <si>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</si>
  <si>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</si>
  <si>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</si>
  <si>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</si>
  <si>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</si>
  <si>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</si>
  <si>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</si>
  <si>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</si>
  <si>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</si>
  <si>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</si>
  <si>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</si>
  <si>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</si>
  <si>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</si>
  <si>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</si>
  <si>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</si>
  <si>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</si>
  <si>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</si>
  <si>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</si>
  <si>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</si>
  <si>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</si>
  <si>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</si>
  <si>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</si>
  <si>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</si>
  <si>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</si>
  <si>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</si>
  <si>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</si>
  <si>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</si>
  <si>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</si>
  <si>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</si>
  <si>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</si>
  <si>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</si>
  <si>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</si>
  <si>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</si>
  <si>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</si>
  <si>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</si>
  <si>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</si>
  <si>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</si>
  <si>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</si>
  <si>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</si>
  <si>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</si>
  <si>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</si>
  <si>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</si>
  <si>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</si>
  <si>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</si>
  <si>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</si>
  <si>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</si>
  <si>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</si>
  <si>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</si>
  <si>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</si>
  <si>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</si>
  <si>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</si>
  <si>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</si>
  <si>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</si>
  <si>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</si>
  <si>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</si>
  <si>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</si>
  <si>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</si>
  <si>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</si>
  <si>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</si>
  <si>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</si>
  <si>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</si>
  <si>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</si>
  <si>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</si>
  <si>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</si>
  <si>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</si>
  <si>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</si>
  <si>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</si>
  <si>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</si>
  <si>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</si>
  <si>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</si>
  <si>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</si>
  <si>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</si>
  <si>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</si>
  <si>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</si>
  <si>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</si>
  <si>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</si>
  <si>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</si>
  <si>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</si>
  <si>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</si>
  <si>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</si>
  <si>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</si>
  <si>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</si>
  <si>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</si>
  <si>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</si>
  <si>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</si>
  <si>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</si>
  <si>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</si>
  <si>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</si>
  <si>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</si>
  <si>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</si>
  <si>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</si>
  <si>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</si>
  <si>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</si>
  <si>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</si>
  <si>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</si>
  <si>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</si>
  <si>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</si>
  <si>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</si>
  <si>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</si>
  <si>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</si>
  <si>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</si>
  <si>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</si>
  <si>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</si>
  <si>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</si>
  <si>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</si>
  <si>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</si>
  <si>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</si>
  <si>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</si>
  <si>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</si>
  <si>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</si>
  <si>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</si>
  <si>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</si>
  <si>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</si>
  <si>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</si>
  <si>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</si>
  <si>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</si>
  <si>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</si>
  <si>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</si>
  <si>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</si>
  <si>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</si>
  <si>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</si>
  <si>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</si>
  <si>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</si>
  <si>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</si>
  <si>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</si>
  <si>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</si>
  <si>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</si>
  <si>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</si>
  <si>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</si>
  <si>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</si>
  <si>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</si>
  <si>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</si>
  <si>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</si>
  <si>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</si>
  <si>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</si>
  <si>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</si>
  <si>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</si>
  <si>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</si>
  <si>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</si>
  <si>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</si>
  <si>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</si>
  <si>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</si>
  <si>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</si>
  <si>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</si>
  <si>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</si>
  <si>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</si>
  <si>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</si>
  <si>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</si>
  <si>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</si>
  <si>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</si>
  <si>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</si>
  <si>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</si>
  <si>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</si>
  <si>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</si>
  <si>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</si>
  <si>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</si>
  <si>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</si>
  <si>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</si>
  <si>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</si>
  <si>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</si>
  <si>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</si>
  <si>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</si>
  <si>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</si>
  <si>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</si>
  <si>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</si>
  <si>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</si>
  <si>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</si>
  <si>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</si>
  <si>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</si>
  <si>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</si>
  <si>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</si>
  <si>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</si>
  <si>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</si>
  <si>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</si>
  <si>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</si>
  <si>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</si>
  <si>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</si>
  <si>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</si>
  <si>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</si>
  <si>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</si>
  <si>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</si>
  <si>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</si>
  <si>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</si>
  <si>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</si>
  <si>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</si>
  <si>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</si>
  <si>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</si>
  <si>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</si>
  <si>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</si>
  <si>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</si>
  <si>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</si>
  <si>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</si>
  <si>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</si>
  <si>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</si>
  <si>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</si>
  <si>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</si>
  <si>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</si>
  <si>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</si>
  <si>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</si>
  <si>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</si>
  <si>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</si>
  <si>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</si>
  <si>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</si>
  <si>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</si>
  <si>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</si>
  <si>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</si>
  <si>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</si>
  <si>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</si>
  <si>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</si>
  <si>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</si>
  <si>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</si>
  <si>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</si>
  <si>
    <t>FOLIO CENTRAL  11021</t>
  </si>
  <si>
    <t>A-336133</t>
  </si>
  <si>
    <t>FOLIO CENTRAL 11169</t>
  </si>
  <si>
    <t>A-1207</t>
  </si>
  <si>
    <t>FOLIO CENTRAL 11137</t>
  </si>
  <si>
    <t>A-1206</t>
  </si>
  <si>
    <t>FOLIO CENTRAL 11152</t>
  </si>
  <si>
    <t>A-1165</t>
  </si>
  <si>
    <t xml:space="preserve">PULPA </t>
  </si>
  <si>
    <t>FOLIO 11026</t>
  </si>
  <si>
    <t>D-5233</t>
  </si>
  <si>
    <t>CANALES 248</t>
  </si>
  <si>
    <t>CANALES 253</t>
  </si>
  <si>
    <t>0273 B1</t>
  </si>
  <si>
    <t>0292 B1</t>
  </si>
  <si>
    <t>0310 B1</t>
  </si>
  <si>
    <t>0314 B1</t>
  </si>
  <si>
    <t>0346 B1</t>
  </si>
  <si>
    <t>0330 B1</t>
  </si>
  <si>
    <t>0359 B1</t>
  </si>
  <si>
    <t>0367 B1</t>
  </si>
  <si>
    <t>0385 B1</t>
  </si>
  <si>
    <t>0405 B1</t>
  </si>
  <si>
    <t>0420 B1</t>
  </si>
  <si>
    <t>0429 B1</t>
  </si>
  <si>
    <t>0446 B1</t>
  </si>
  <si>
    <t>0460 B1</t>
  </si>
  <si>
    <t>ENTRADAS DEL MES DE      D I C I E M B R E         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</si>
</sst>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3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  <xf numFmtId="0" fontId="11" fillId="0" borderId="2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CC99FF"/>
      <color rgb="FF990033"/>
      <color rgb="FFCCFF33"/>
      <color rgb="FFFF7C8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94" t="s">
        <v>29</v>
      </c>
      <c r="B1" s="594"/>
      <c r="C1" s="594"/>
      <c r="D1" s="594"/>
      <c r="E1" s="594"/>
      <c r="F1" s="594"/>
      <c r="G1" s="594"/>
      <c r="H1" s="594"/>
      <c r="I1" s="594"/>
      <c r="J1" s="594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95" t="s">
        <v>2</v>
      </c>
      <c r="X1" s="596"/>
    </row>
    <row r="2" spans="1:24" thickBot="1" x14ac:dyDescent="0.3">
      <c r="A2" s="594"/>
      <c r="B2" s="594"/>
      <c r="C2" s="594"/>
      <c r="D2" s="594"/>
      <c r="E2" s="594"/>
      <c r="F2" s="594"/>
      <c r="G2" s="594"/>
      <c r="H2" s="594"/>
      <c r="I2" s="594"/>
      <c r="J2" s="594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7" t="s">
        <v>15</v>
      </c>
      <c r="P3" s="59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99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600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78" t="s">
        <v>41</v>
      </c>
      <c r="B56" s="136" t="s">
        <v>23</v>
      </c>
      <c r="C56" s="580" t="s">
        <v>110</v>
      </c>
      <c r="D56" s="138"/>
      <c r="E56" s="40"/>
      <c r="F56" s="139">
        <v>1025.4000000000001</v>
      </c>
      <c r="G56" s="140">
        <v>44571</v>
      </c>
      <c r="H56" s="582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79"/>
      <c r="B57" s="136" t="s">
        <v>24</v>
      </c>
      <c r="C57" s="581"/>
      <c r="D57" s="138"/>
      <c r="E57" s="40"/>
      <c r="F57" s="139">
        <v>319</v>
      </c>
      <c r="G57" s="140">
        <v>44571</v>
      </c>
      <c r="H57" s="583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78" t="s">
        <v>41</v>
      </c>
      <c r="B58" s="136" t="s">
        <v>23</v>
      </c>
      <c r="C58" s="580" t="s">
        <v>129</v>
      </c>
      <c r="D58" s="138"/>
      <c r="E58" s="40"/>
      <c r="F58" s="139">
        <v>833.8</v>
      </c>
      <c r="G58" s="140">
        <v>44578</v>
      </c>
      <c r="H58" s="582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84" t="s">
        <v>59</v>
      </c>
      <c r="P58" s="605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79"/>
      <c r="B59" s="136" t="s">
        <v>24</v>
      </c>
      <c r="C59" s="581"/>
      <c r="D59" s="138"/>
      <c r="E59" s="40"/>
      <c r="F59" s="139">
        <v>220</v>
      </c>
      <c r="G59" s="140">
        <v>44578</v>
      </c>
      <c r="H59" s="583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85"/>
      <c r="P59" s="606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603" t="s">
        <v>41</v>
      </c>
      <c r="B60" s="136" t="s">
        <v>23</v>
      </c>
      <c r="C60" s="601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82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84" t="s">
        <v>59</v>
      </c>
      <c r="P60" s="605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604"/>
      <c r="B61" s="136" t="s">
        <v>24</v>
      </c>
      <c r="C61" s="602"/>
      <c r="D61" s="145"/>
      <c r="E61" s="40">
        <f t="shared" si="2"/>
        <v>0</v>
      </c>
      <c r="F61" s="139">
        <v>231.6</v>
      </c>
      <c r="G61" s="140">
        <v>44585</v>
      </c>
      <c r="H61" s="583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85"/>
      <c r="P61" s="606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72"/>
      <c r="D63" s="145"/>
      <c r="E63" s="40">
        <f t="shared" si="2"/>
        <v>0</v>
      </c>
      <c r="F63" s="139"/>
      <c r="G63" s="140"/>
      <c r="H63" s="574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73"/>
      <c r="D64" s="148"/>
      <c r="E64" s="40">
        <f t="shared" si="2"/>
        <v>0</v>
      </c>
      <c r="F64" s="139"/>
      <c r="G64" s="140"/>
      <c r="H64" s="575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76"/>
      <c r="P68" s="570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77"/>
      <c r="P69" s="571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6"/>
      <c r="P82" s="590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77"/>
      <c r="P83" s="59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76"/>
      <c r="P84" s="590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77"/>
      <c r="P85" s="59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92"/>
      <c r="M90" s="593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92"/>
      <c r="M91" s="593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76"/>
      <c r="P97" s="586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77"/>
      <c r="P98" s="587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88" t="s">
        <v>26</v>
      </c>
      <c r="G262" s="588"/>
      <c r="H262" s="589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U23" activePane="bottomRight" state="frozen"/>
      <selection pane="topRight" activeCell="K1" sqref="K1"/>
      <selection pane="bottomLeft" activeCell="A4" sqref="A4"/>
      <selection pane="bottomRight" activeCell="D31" sqref="D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4" t="s">
        <v>845</v>
      </c>
      <c r="B1" s="594"/>
      <c r="C1" s="594"/>
      <c r="D1" s="594"/>
      <c r="E1" s="594"/>
      <c r="F1" s="594"/>
      <c r="G1" s="594"/>
      <c r="H1" s="594"/>
      <c r="I1" s="594"/>
      <c r="J1" s="594"/>
      <c r="K1" s="345"/>
      <c r="L1" s="345"/>
      <c r="M1" s="345"/>
      <c r="N1" s="345"/>
      <c r="O1" s="346"/>
      <c r="S1" s="613" t="s">
        <v>142</v>
      </c>
      <c r="T1" s="613"/>
      <c r="U1" s="6" t="s">
        <v>0</v>
      </c>
      <c r="V1" s="7" t="s">
        <v>1</v>
      </c>
      <c r="W1" s="595" t="s">
        <v>2</v>
      </c>
      <c r="X1" s="596"/>
    </row>
    <row r="2" spans="1:24" thickBot="1" x14ac:dyDescent="0.3">
      <c r="A2" s="594"/>
      <c r="B2" s="594"/>
      <c r="C2" s="594"/>
      <c r="D2" s="594"/>
      <c r="E2" s="594"/>
      <c r="F2" s="594"/>
      <c r="G2" s="594"/>
      <c r="H2" s="594"/>
      <c r="I2" s="594"/>
      <c r="J2" s="594"/>
      <c r="K2" s="347"/>
      <c r="L2" s="347"/>
      <c r="M2" s="347"/>
      <c r="N2" s="348"/>
      <c r="O2" s="349"/>
      <c r="Q2" s="10"/>
      <c r="R2" s="11"/>
      <c r="S2" s="614"/>
      <c r="T2" s="61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7" t="s">
        <v>15</v>
      </c>
      <c r="P3" s="598"/>
      <c r="Q3" s="30" t="s">
        <v>16</v>
      </c>
      <c r="R3" s="31" t="s">
        <v>17</v>
      </c>
      <c r="S3" s="520" t="s">
        <v>14</v>
      </c>
      <c r="T3" s="519" t="s">
        <v>851</v>
      </c>
      <c r="U3" s="563"/>
      <c r="V3" s="564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61" t="s">
        <v>952</v>
      </c>
      <c r="V4" s="562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488" t="s">
        <v>963</v>
      </c>
      <c r="V17" s="489">
        <v>6496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488" t="s">
        <v>963</v>
      </c>
      <c r="V18" s="489">
        <v>0</v>
      </c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71" t="s">
        <v>894</v>
      </c>
      <c r="D19" s="60"/>
      <c r="E19" s="40">
        <f t="shared" si="0"/>
        <v>0</v>
      </c>
      <c r="F19" s="61"/>
      <c r="G19" s="62">
        <v>44853</v>
      </c>
      <c r="H19" s="556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59" t="s">
        <v>61</v>
      </c>
      <c r="P19" s="560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488" t="s">
        <v>963</v>
      </c>
      <c r="V19" s="489">
        <v>6496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72"/>
      <c r="D20" s="514"/>
      <c r="E20" s="40">
        <f t="shared" si="0"/>
        <v>0</v>
      </c>
      <c r="F20" s="61"/>
      <c r="G20" s="62">
        <v>44853</v>
      </c>
      <c r="H20" s="556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59" t="s">
        <v>61</v>
      </c>
      <c r="P20" s="560">
        <v>44866</v>
      </c>
      <c r="Q20" s="79">
        <v>0</v>
      </c>
      <c r="R20" s="67">
        <v>44855</v>
      </c>
      <c r="S20" s="51">
        <v>0</v>
      </c>
      <c r="T20" s="92" t="s">
        <v>902</v>
      </c>
      <c r="U20" s="488" t="s">
        <v>963</v>
      </c>
      <c r="V20" s="489">
        <v>0</v>
      </c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488"/>
      <c r="V21" s="489">
        <v>0</v>
      </c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488"/>
      <c r="V22" s="489">
        <v>0</v>
      </c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488"/>
      <c r="V23" s="489">
        <v>0</v>
      </c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488"/>
      <c r="V24" s="489">
        <v>0</v>
      </c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488"/>
      <c r="V25" s="489">
        <v>0</v>
      </c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488" t="s">
        <v>963</v>
      </c>
      <c r="V26" s="489">
        <v>6496</v>
      </c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488" t="s">
        <v>963</v>
      </c>
      <c r="V27" s="489">
        <v>0</v>
      </c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488"/>
      <c r="V28" s="489">
        <v>0</v>
      </c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488"/>
      <c r="V29" s="489">
        <v>0</v>
      </c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 t="s">
        <v>966</v>
      </c>
      <c r="D30" s="60">
        <v>64</v>
      </c>
      <c r="E30" s="40">
        <f t="shared" si="0"/>
        <v>1594240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488"/>
      <c r="V30" s="489">
        <v>0</v>
      </c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>
        <v>9052.64</v>
      </c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>
        <f>SUM(V17:V31)</f>
        <v>28540.639999999999</v>
      </c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957</v>
      </c>
      <c r="D56" s="108"/>
      <c r="E56" s="60"/>
      <c r="F56" s="139">
        <v>1468.8</v>
      </c>
      <c r="G56" s="140">
        <v>44844</v>
      </c>
      <c r="H56" s="501" t="s">
        <v>958</v>
      </c>
      <c r="I56" s="139">
        <v>1468.8</v>
      </c>
      <c r="J56" s="45">
        <f t="shared" si="1"/>
        <v>0</v>
      </c>
      <c r="K56" s="46">
        <v>89</v>
      </c>
      <c r="L56" s="65"/>
      <c r="M56" s="65"/>
      <c r="N56" s="48">
        <f t="shared" si="2"/>
        <v>130723.2</v>
      </c>
      <c r="O56" s="375" t="s">
        <v>59</v>
      </c>
      <c r="P56" s="407">
        <v>44895</v>
      </c>
      <c r="Q56" s="116"/>
      <c r="R56" s="117"/>
      <c r="S56" s="92"/>
      <c r="T56" s="92"/>
      <c r="U56" s="53"/>
      <c r="V56" s="54"/>
    </row>
    <row r="57" spans="1:24" ht="47.25" x14ac:dyDescent="0.3">
      <c r="A57" s="80" t="s">
        <v>41</v>
      </c>
      <c r="B57" s="395" t="s">
        <v>23</v>
      </c>
      <c r="C57" s="516" t="s">
        <v>959</v>
      </c>
      <c r="D57" s="148"/>
      <c r="E57" s="60"/>
      <c r="F57" s="139">
        <v>777</v>
      </c>
      <c r="G57" s="140">
        <v>44865</v>
      </c>
      <c r="H57" s="501" t="s">
        <v>960</v>
      </c>
      <c r="I57" s="139">
        <v>777</v>
      </c>
      <c r="J57" s="45">
        <f t="shared" si="1"/>
        <v>0</v>
      </c>
      <c r="K57" s="46">
        <v>89</v>
      </c>
      <c r="L57" s="65"/>
      <c r="M57" s="65"/>
      <c r="N57" s="48">
        <f t="shared" si="2"/>
        <v>69153</v>
      </c>
      <c r="O57" s="375" t="s">
        <v>59</v>
      </c>
      <c r="P57" s="407">
        <v>44895</v>
      </c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2"/>
      <c r="M89" s="593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2"/>
      <c r="M90" s="593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76"/>
      <c r="P96" s="586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77"/>
      <c r="P97" s="587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88" t="s">
        <v>26</v>
      </c>
      <c r="G261" s="588"/>
      <c r="H261" s="589"/>
      <c r="I261" s="287">
        <f>SUM(I4:I260)</f>
        <v>385981.64999999997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19896876.440000001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20185379.440000001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4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B21" sqref="B2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4" t="s">
        <v>929</v>
      </c>
      <c r="B1" s="594"/>
      <c r="C1" s="594"/>
      <c r="D1" s="594"/>
      <c r="E1" s="594"/>
      <c r="F1" s="594"/>
      <c r="G1" s="594"/>
      <c r="H1" s="594"/>
      <c r="I1" s="594"/>
      <c r="J1" s="594"/>
      <c r="K1" s="345"/>
      <c r="L1" s="345"/>
      <c r="M1" s="345"/>
      <c r="N1" s="345"/>
      <c r="O1" s="346"/>
      <c r="S1" s="613" t="s">
        <v>142</v>
      </c>
      <c r="T1" s="613"/>
      <c r="U1" s="6" t="s">
        <v>0</v>
      </c>
      <c r="V1" s="7" t="s">
        <v>1</v>
      </c>
      <c r="W1" s="595" t="s">
        <v>2</v>
      </c>
      <c r="X1" s="596"/>
    </row>
    <row r="2" spans="1:24" thickBot="1" x14ac:dyDescent="0.3">
      <c r="A2" s="594"/>
      <c r="B2" s="594"/>
      <c r="C2" s="594"/>
      <c r="D2" s="594"/>
      <c r="E2" s="594"/>
      <c r="F2" s="594"/>
      <c r="G2" s="594"/>
      <c r="H2" s="594"/>
      <c r="I2" s="594"/>
      <c r="J2" s="594"/>
      <c r="K2" s="347"/>
      <c r="L2" s="347"/>
      <c r="M2" s="347"/>
      <c r="N2" s="348"/>
      <c r="O2" s="349"/>
      <c r="Q2" s="10"/>
      <c r="R2" s="11"/>
      <c r="S2" s="614"/>
      <c r="T2" s="61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7" t="s">
        <v>15</v>
      </c>
      <c r="P3" s="598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111</v>
      </c>
      <c r="B4" s="536" t="s">
        <v>897</v>
      </c>
      <c r="C4" s="537" t="s">
        <v>967</v>
      </c>
      <c r="D4" s="39">
        <v>64</v>
      </c>
      <c r="E4" s="40">
        <f t="shared" ref="E4:E54" si="0">D4*F4</f>
        <v>1540480</v>
      </c>
      <c r="F4" s="41">
        <v>24070</v>
      </c>
      <c r="G4" s="42">
        <v>44867</v>
      </c>
      <c r="H4" s="534">
        <v>40302</v>
      </c>
      <c r="I4" s="44">
        <v>24070</v>
      </c>
      <c r="J4" s="45">
        <f t="shared" ref="J4:J152" si="1">I4-F4</f>
        <v>0</v>
      </c>
      <c r="K4" s="46">
        <v>62.6</v>
      </c>
      <c r="L4" s="47"/>
      <c r="M4" s="47"/>
      <c r="N4" s="48">
        <f t="shared" ref="N4:N116" si="2">K4*I4</f>
        <v>1506782</v>
      </c>
      <c r="O4" s="566" t="s">
        <v>61</v>
      </c>
      <c r="P4" s="362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111</v>
      </c>
      <c r="B5" s="539" t="s">
        <v>897</v>
      </c>
      <c r="C5" s="540" t="s">
        <v>968</v>
      </c>
      <c r="D5" s="60">
        <v>64</v>
      </c>
      <c r="E5" s="40">
        <f t="shared" si="0"/>
        <v>1521280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111</v>
      </c>
      <c r="B6" s="539" t="s">
        <v>930</v>
      </c>
      <c r="C6" s="540" t="s">
        <v>969</v>
      </c>
      <c r="D6" s="60">
        <v>64</v>
      </c>
      <c r="E6" s="40">
        <f t="shared" si="0"/>
        <v>1570560</v>
      </c>
      <c r="F6" s="61">
        <v>24540</v>
      </c>
      <c r="G6" s="62">
        <v>44871</v>
      </c>
      <c r="H6" s="63">
        <v>40343</v>
      </c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235" t="s">
        <v>61</v>
      </c>
      <c r="P6" s="364">
        <v>44887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111</v>
      </c>
      <c r="B7" s="539" t="s">
        <v>931</v>
      </c>
      <c r="C7" s="545" t="s">
        <v>971</v>
      </c>
      <c r="D7" s="60">
        <v>64</v>
      </c>
      <c r="E7" s="40">
        <f t="shared" si="0"/>
        <v>1425280</v>
      </c>
      <c r="F7" s="61">
        <v>22270</v>
      </c>
      <c r="G7" s="62">
        <v>44873</v>
      </c>
      <c r="H7" s="63">
        <v>40384</v>
      </c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363" t="s">
        <v>59</v>
      </c>
      <c r="P7" s="364">
        <v>44888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111</v>
      </c>
      <c r="B8" s="539" t="s">
        <v>931</v>
      </c>
      <c r="C8" s="545" t="s">
        <v>970</v>
      </c>
      <c r="D8" s="60">
        <v>64</v>
      </c>
      <c r="E8" s="40">
        <f t="shared" si="0"/>
        <v>1450240</v>
      </c>
      <c r="F8" s="61">
        <v>22660</v>
      </c>
      <c r="G8" s="62">
        <v>44875</v>
      </c>
      <c r="H8" s="63">
        <v>40409</v>
      </c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89" t="s">
        <v>497</v>
      </c>
      <c r="P8" s="90">
        <v>44890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111</v>
      </c>
      <c r="B9" s="539" t="s">
        <v>932</v>
      </c>
      <c r="C9" s="540" t="s">
        <v>972</v>
      </c>
      <c r="D9" s="60">
        <v>64</v>
      </c>
      <c r="E9" s="40">
        <f t="shared" si="0"/>
        <v>1283200</v>
      </c>
      <c r="F9" s="61">
        <v>20050</v>
      </c>
      <c r="G9" s="62">
        <v>44876</v>
      </c>
      <c r="H9" s="63">
        <v>40427</v>
      </c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365" t="s">
        <v>59</v>
      </c>
      <c r="P9" s="90">
        <v>44893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111</v>
      </c>
      <c r="B10" s="539" t="s">
        <v>931</v>
      </c>
      <c r="C10" s="540" t="s">
        <v>973</v>
      </c>
      <c r="D10" s="72">
        <v>64</v>
      </c>
      <c r="E10" s="40">
        <f t="shared" si="0"/>
        <v>1472000</v>
      </c>
      <c r="F10" s="61">
        <v>23000</v>
      </c>
      <c r="G10" s="62">
        <v>44878</v>
      </c>
      <c r="H10" s="63">
        <v>40451</v>
      </c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365" t="s">
        <v>61</v>
      </c>
      <c r="P10" s="366">
        <v>44895</v>
      </c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 t="s">
        <v>111</v>
      </c>
      <c r="B11" s="539" t="s">
        <v>897</v>
      </c>
      <c r="C11" s="540" t="s">
        <v>974</v>
      </c>
      <c r="D11" s="60">
        <v>64</v>
      </c>
      <c r="E11" s="40">
        <f t="shared" si="0"/>
        <v>1505920</v>
      </c>
      <c r="F11" s="61">
        <v>23530</v>
      </c>
      <c r="G11" s="62">
        <v>44880</v>
      </c>
      <c r="H11" s="63"/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508"/>
      <c r="P11" s="366"/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 t="s">
        <v>111</v>
      </c>
      <c r="B12" s="539" t="s">
        <v>476</v>
      </c>
      <c r="C12" s="542" t="s">
        <v>975</v>
      </c>
      <c r="D12" s="60">
        <v>64</v>
      </c>
      <c r="E12" s="40">
        <f t="shared" si="0"/>
        <v>1601280</v>
      </c>
      <c r="F12" s="61">
        <v>25020</v>
      </c>
      <c r="G12" s="62">
        <v>44882</v>
      </c>
      <c r="H12" s="63"/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508"/>
      <c r="P12" s="366"/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 t="s">
        <v>111</v>
      </c>
      <c r="B13" s="539" t="s">
        <v>897</v>
      </c>
      <c r="C13" s="542" t="s">
        <v>976</v>
      </c>
      <c r="D13" s="60">
        <v>64</v>
      </c>
      <c r="E13" s="40">
        <f t="shared" si="0"/>
        <v>1532800</v>
      </c>
      <c r="F13" s="61">
        <v>23950</v>
      </c>
      <c r="G13" s="62">
        <v>44883</v>
      </c>
      <c r="H13" s="63"/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65"/>
      <c r="P13" s="366"/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 t="s">
        <v>111</v>
      </c>
      <c r="B14" s="539" t="s">
        <v>476</v>
      </c>
      <c r="C14" s="543" t="s">
        <v>977</v>
      </c>
      <c r="D14" s="60">
        <v>64</v>
      </c>
      <c r="E14" s="40">
        <f t="shared" si="0"/>
        <v>1447680</v>
      </c>
      <c r="F14" s="61">
        <v>22620</v>
      </c>
      <c r="G14" s="62">
        <v>44886</v>
      </c>
      <c r="H14" s="63"/>
      <c r="I14" s="64">
        <v>22620</v>
      </c>
      <c r="J14" s="45">
        <f t="shared" si="1"/>
        <v>0</v>
      </c>
      <c r="K14" s="46">
        <v>61.5</v>
      </c>
      <c r="L14" s="65"/>
      <c r="M14" s="65"/>
      <c r="N14" s="48">
        <f t="shared" si="2"/>
        <v>1391130</v>
      </c>
      <c r="O14" s="508"/>
      <c r="P14" s="366"/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 t="s">
        <v>111</v>
      </c>
      <c r="B15" s="539" t="s">
        <v>476</v>
      </c>
      <c r="C15" s="540" t="s">
        <v>978</v>
      </c>
      <c r="D15" s="60">
        <v>64</v>
      </c>
      <c r="E15" s="40">
        <f t="shared" si="0"/>
        <v>1432320</v>
      </c>
      <c r="F15" s="61">
        <v>22380</v>
      </c>
      <c r="G15" s="62">
        <v>44888</v>
      </c>
      <c r="H15" s="63"/>
      <c r="I15" s="64">
        <v>22380</v>
      </c>
      <c r="J15" s="45">
        <f t="shared" si="1"/>
        <v>0</v>
      </c>
      <c r="K15" s="46">
        <v>61.5</v>
      </c>
      <c r="L15" s="65"/>
      <c r="M15" s="65"/>
      <c r="N15" s="48">
        <f t="shared" si="2"/>
        <v>1376370</v>
      </c>
      <c r="O15" s="365"/>
      <c r="P15" s="366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 t="s">
        <v>111</v>
      </c>
      <c r="B16" s="539" t="s">
        <v>476</v>
      </c>
      <c r="C16" s="540" t="s">
        <v>979</v>
      </c>
      <c r="D16" s="60">
        <v>64</v>
      </c>
      <c r="E16" s="40">
        <f t="shared" si="0"/>
        <v>1419520</v>
      </c>
      <c r="F16" s="61">
        <v>22180</v>
      </c>
      <c r="G16" s="62">
        <v>44890</v>
      </c>
      <c r="H16" s="63"/>
      <c r="I16" s="64">
        <v>22180</v>
      </c>
      <c r="J16" s="45">
        <f t="shared" si="1"/>
        <v>0</v>
      </c>
      <c r="K16" s="46">
        <v>61.5</v>
      </c>
      <c r="L16" s="65"/>
      <c r="M16" s="65"/>
      <c r="N16" s="48">
        <f t="shared" si="2"/>
        <v>1364070</v>
      </c>
      <c r="O16" s="365"/>
      <c r="P16" s="366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1" t="s">
        <v>111</v>
      </c>
      <c r="B17" s="539" t="s">
        <v>964</v>
      </c>
      <c r="C17" s="545"/>
      <c r="D17" s="60"/>
      <c r="E17" s="40">
        <f t="shared" si="0"/>
        <v>0</v>
      </c>
      <c r="F17" s="61">
        <v>21250</v>
      </c>
      <c r="G17" s="62">
        <v>44892</v>
      </c>
      <c r="H17" s="63"/>
      <c r="I17" s="64">
        <v>21250</v>
      </c>
      <c r="J17" s="45">
        <f t="shared" si="1"/>
        <v>0</v>
      </c>
      <c r="K17" s="46">
        <v>60.5</v>
      </c>
      <c r="L17" s="65"/>
      <c r="M17" s="65"/>
      <c r="N17" s="48">
        <f t="shared" si="2"/>
        <v>1285625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 t="s">
        <v>111</v>
      </c>
      <c r="B18" s="547" t="s">
        <v>965</v>
      </c>
      <c r="C18" s="540"/>
      <c r="D18" s="60"/>
      <c r="E18" s="40">
        <f t="shared" si="0"/>
        <v>0</v>
      </c>
      <c r="F18" s="61">
        <v>22300</v>
      </c>
      <c r="G18" s="62">
        <v>44894</v>
      </c>
      <c r="H18" s="63"/>
      <c r="I18" s="64">
        <v>22300</v>
      </c>
      <c r="J18" s="45">
        <f t="shared" si="1"/>
        <v>0</v>
      </c>
      <c r="K18" s="76">
        <v>60.5</v>
      </c>
      <c r="L18" s="65"/>
      <c r="M18" s="65"/>
      <c r="N18" s="48">
        <f t="shared" si="2"/>
        <v>1349150</v>
      </c>
      <c r="O18" s="508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/>
      <c r="B19" s="539"/>
      <c r="C19" s="54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955</v>
      </c>
      <c r="D56" s="108"/>
      <c r="E56" s="60"/>
      <c r="F56" s="139">
        <v>644.6</v>
      </c>
      <c r="G56" s="140">
        <v>44872</v>
      </c>
      <c r="H56" s="501" t="s">
        <v>956</v>
      </c>
      <c r="I56" s="139">
        <v>644.6</v>
      </c>
      <c r="J56" s="45">
        <f t="shared" si="1"/>
        <v>0</v>
      </c>
      <c r="K56" s="46">
        <v>89</v>
      </c>
      <c r="L56" s="65"/>
      <c r="M56" s="65"/>
      <c r="N56" s="48">
        <f t="shared" si="2"/>
        <v>57369.4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33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47.25" x14ac:dyDescent="0.3">
      <c r="A62" s="83" t="s">
        <v>579</v>
      </c>
      <c r="B62" s="156" t="s">
        <v>580</v>
      </c>
      <c r="C62" s="178" t="s">
        <v>953</v>
      </c>
      <c r="D62" s="148"/>
      <c r="E62" s="60"/>
      <c r="F62" s="139"/>
      <c r="G62" s="140">
        <v>44873</v>
      </c>
      <c r="H62" s="141" t="s">
        <v>954</v>
      </c>
      <c r="I62" s="139">
        <v>8578.7000000000007</v>
      </c>
      <c r="J62" s="45">
        <f t="shared" si="1"/>
        <v>8578.7000000000007</v>
      </c>
      <c r="K62" s="46">
        <v>24</v>
      </c>
      <c r="L62" s="65"/>
      <c r="M62" s="65"/>
      <c r="N62" s="48">
        <f t="shared" si="2"/>
        <v>205888.80000000002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111</v>
      </c>
      <c r="B63" s="156" t="s">
        <v>961</v>
      </c>
      <c r="C63" s="160" t="s">
        <v>962</v>
      </c>
      <c r="D63" s="148"/>
      <c r="E63" s="60"/>
      <c r="F63" s="139"/>
      <c r="G63" s="140">
        <v>44880</v>
      </c>
      <c r="H63" s="425">
        <v>40458</v>
      </c>
      <c r="I63" s="139">
        <v>204</v>
      </c>
      <c r="J63" s="45">
        <f t="shared" si="1"/>
        <v>204</v>
      </c>
      <c r="K63" s="46">
        <v>72</v>
      </c>
      <c r="L63" s="65"/>
      <c r="M63" s="65"/>
      <c r="N63" s="48">
        <f t="shared" si="2"/>
        <v>14688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2"/>
      <c r="M89" s="593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2"/>
      <c r="M90" s="593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76"/>
      <c r="P96" s="586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77"/>
      <c r="P97" s="587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34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88" t="s">
        <v>26</v>
      </c>
      <c r="G261" s="588"/>
      <c r="H261" s="589"/>
      <c r="I261" s="287">
        <f>SUM(I4:I260)</f>
        <v>353017.3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21541577.199999999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21541577.199999999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4"/>
  <sheetViews>
    <sheetView tabSelected="1" workbookViewId="0">
      <selection activeCell="K8" sqref="K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4" t="s">
        <v>980</v>
      </c>
      <c r="B1" s="594"/>
      <c r="C1" s="594"/>
      <c r="D1" s="594"/>
      <c r="E1" s="594"/>
      <c r="F1" s="594"/>
      <c r="G1" s="594"/>
      <c r="H1" s="594"/>
      <c r="I1" s="594"/>
      <c r="J1" s="594"/>
      <c r="K1" s="345"/>
      <c r="L1" s="345"/>
      <c r="M1" s="345"/>
      <c r="N1" s="345"/>
      <c r="O1" s="346"/>
      <c r="S1" s="613" t="s">
        <v>142</v>
      </c>
      <c r="T1" s="613"/>
      <c r="U1" s="6" t="s">
        <v>0</v>
      </c>
      <c r="V1" s="7" t="s">
        <v>1</v>
      </c>
      <c r="W1" s="595" t="s">
        <v>2</v>
      </c>
      <c r="X1" s="596"/>
    </row>
    <row r="2" spans="1:24" thickBot="1" x14ac:dyDescent="0.3">
      <c r="A2" s="594"/>
      <c r="B2" s="594"/>
      <c r="C2" s="594"/>
      <c r="D2" s="594"/>
      <c r="E2" s="594"/>
      <c r="F2" s="594"/>
      <c r="G2" s="594"/>
      <c r="H2" s="594"/>
      <c r="I2" s="594"/>
      <c r="J2" s="594"/>
      <c r="K2" s="347"/>
      <c r="L2" s="347"/>
      <c r="M2" s="347"/>
      <c r="N2" s="348"/>
      <c r="O2" s="349"/>
      <c r="Q2" s="10"/>
      <c r="R2" s="11"/>
      <c r="S2" s="614"/>
      <c r="T2" s="61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7" t="s">
        <v>15</v>
      </c>
      <c r="P3" s="598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106</v>
      </c>
      <c r="B4" s="536" t="s">
        <v>127</v>
      </c>
      <c r="C4" s="537"/>
      <c r="D4" s="39"/>
      <c r="E4" s="40">
        <f t="shared" ref="E4:E54" si="0">D4*F4</f>
        <v>0</v>
      </c>
      <c r="F4" s="41">
        <v>24450</v>
      </c>
      <c r="G4" s="42">
        <v>44896</v>
      </c>
      <c r="H4" s="569"/>
      <c r="I4" s="44">
        <v>24450</v>
      </c>
      <c r="J4" s="45">
        <f t="shared" ref="J4:J152" si="1">I4-F4</f>
        <v>0</v>
      </c>
      <c r="K4" s="46">
        <v>60.5</v>
      </c>
      <c r="L4" s="47"/>
      <c r="M4" s="47"/>
      <c r="N4" s="48">
        <f t="shared" ref="N4:N116" si="2">K4*I4</f>
        <v>1479225</v>
      </c>
      <c r="O4" s="566"/>
      <c r="P4" s="362"/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106</v>
      </c>
      <c r="B5" s="539" t="s">
        <v>476</v>
      </c>
      <c r="C5" s="540"/>
      <c r="D5" s="60"/>
      <c r="E5" s="40">
        <f t="shared" si="0"/>
        <v>0</v>
      </c>
      <c r="F5" s="61">
        <v>23060</v>
      </c>
      <c r="G5" s="62">
        <v>44897</v>
      </c>
      <c r="H5" s="63"/>
      <c r="I5" s="64">
        <v>23060</v>
      </c>
      <c r="J5" s="45">
        <f>I5-F5</f>
        <v>0</v>
      </c>
      <c r="K5" s="46">
        <v>60.5</v>
      </c>
      <c r="L5" s="65"/>
      <c r="M5" s="65"/>
      <c r="N5" s="48">
        <f>K5*I5</f>
        <v>1395130</v>
      </c>
      <c r="O5" s="235"/>
      <c r="P5" s="364"/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106</v>
      </c>
      <c r="B6" s="539" t="s">
        <v>476</v>
      </c>
      <c r="C6" s="540"/>
      <c r="D6" s="60"/>
      <c r="E6" s="40">
        <f t="shared" si="0"/>
        <v>0</v>
      </c>
      <c r="F6" s="61">
        <v>23030</v>
      </c>
      <c r="G6" s="62">
        <v>44900</v>
      </c>
      <c r="H6" s="63"/>
      <c r="I6" s="64">
        <v>23030</v>
      </c>
      <c r="J6" s="45">
        <f>I6-F6</f>
        <v>0</v>
      </c>
      <c r="K6" s="46">
        <v>60.5</v>
      </c>
      <c r="L6" s="65"/>
      <c r="M6" s="65"/>
      <c r="N6" s="48">
        <f>K6*I6</f>
        <v>1393315</v>
      </c>
      <c r="O6" s="235"/>
      <c r="P6" s="364"/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106</v>
      </c>
      <c r="B7" s="539" t="s">
        <v>931</v>
      </c>
      <c r="C7" s="545"/>
      <c r="D7" s="60"/>
      <c r="E7" s="40">
        <f t="shared" si="0"/>
        <v>0</v>
      </c>
      <c r="F7" s="61">
        <v>23610</v>
      </c>
      <c r="G7" s="62">
        <v>44902</v>
      </c>
      <c r="H7" s="63"/>
      <c r="I7" s="64">
        <v>23610</v>
      </c>
      <c r="J7" s="45">
        <f t="shared" si="1"/>
        <v>0</v>
      </c>
      <c r="K7" s="46">
        <v>59.8</v>
      </c>
      <c r="L7" s="65"/>
      <c r="M7" s="65"/>
      <c r="N7" s="48">
        <f t="shared" si="2"/>
        <v>1411878</v>
      </c>
      <c r="O7" s="363"/>
      <c r="P7" s="364"/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/>
      <c r="B8" s="539"/>
      <c r="C8" s="545"/>
      <c r="D8" s="60"/>
      <c r="E8" s="40">
        <f t="shared" si="0"/>
        <v>0</v>
      </c>
      <c r="F8" s="61"/>
      <c r="G8" s="62"/>
      <c r="H8" s="63"/>
      <c r="I8" s="64"/>
      <c r="J8" s="45">
        <f t="shared" si="1"/>
        <v>0</v>
      </c>
      <c r="K8" s="46"/>
      <c r="L8" s="65"/>
      <c r="M8" s="65"/>
      <c r="N8" s="48">
        <f t="shared" si="2"/>
        <v>0</v>
      </c>
      <c r="O8" s="89"/>
      <c r="P8" s="90"/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/>
      <c r="B9" s="539"/>
      <c r="C9" s="540"/>
      <c r="D9" s="60"/>
      <c r="E9" s="40">
        <f t="shared" si="0"/>
        <v>0</v>
      </c>
      <c r="F9" s="61"/>
      <c r="G9" s="62"/>
      <c r="H9" s="63"/>
      <c r="I9" s="64"/>
      <c r="J9" s="45">
        <f t="shared" si="1"/>
        <v>0</v>
      </c>
      <c r="K9" s="46"/>
      <c r="L9" s="65"/>
      <c r="M9" s="65"/>
      <c r="N9" s="48">
        <f t="shared" si="2"/>
        <v>0</v>
      </c>
      <c r="O9" s="365"/>
      <c r="P9" s="90"/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/>
      <c r="B10" s="539"/>
      <c r="C10" s="540"/>
      <c r="D10" s="72"/>
      <c r="E10" s="40">
        <f t="shared" si="0"/>
        <v>0</v>
      </c>
      <c r="F10" s="61"/>
      <c r="G10" s="62"/>
      <c r="H10" s="63"/>
      <c r="I10" s="64"/>
      <c r="J10" s="45">
        <f t="shared" si="1"/>
        <v>0</v>
      </c>
      <c r="K10" s="46"/>
      <c r="L10" s="65"/>
      <c r="M10" s="65"/>
      <c r="N10" s="48">
        <f t="shared" si="2"/>
        <v>0</v>
      </c>
      <c r="O10" s="365"/>
      <c r="P10" s="366"/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/>
      <c r="B11" s="539"/>
      <c r="C11" s="540"/>
      <c r="D11" s="60"/>
      <c r="E11" s="40">
        <f t="shared" si="0"/>
        <v>0</v>
      </c>
      <c r="F11" s="61"/>
      <c r="G11" s="62"/>
      <c r="H11" s="63"/>
      <c r="I11" s="64"/>
      <c r="J11" s="45">
        <f t="shared" si="1"/>
        <v>0</v>
      </c>
      <c r="K11" s="46"/>
      <c r="L11" s="65"/>
      <c r="M11" s="65"/>
      <c r="N11" s="48">
        <f t="shared" si="2"/>
        <v>0</v>
      </c>
      <c r="O11" s="508"/>
      <c r="P11" s="366"/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/>
      <c r="B12" s="539"/>
      <c r="C12" s="542"/>
      <c r="D12" s="60"/>
      <c r="E12" s="40">
        <f t="shared" si="0"/>
        <v>0</v>
      </c>
      <c r="F12" s="61"/>
      <c r="G12" s="62"/>
      <c r="H12" s="63"/>
      <c r="I12" s="64"/>
      <c r="J12" s="45">
        <f t="shared" si="1"/>
        <v>0</v>
      </c>
      <c r="K12" s="46"/>
      <c r="L12" s="65"/>
      <c r="M12" s="65"/>
      <c r="N12" s="48">
        <f t="shared" si="2"/>
        <v>0</v>
      </c>
      <c r="O12" s="508"/>
      <c r="P12" s="366"/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/>
      <c r="B13" s="539"/>
      <c r="C13" s="542"/>
      <c r="D13" s="60"/>
      <c r="E13" s="40">
        <f t="shared" si="0"/>
        <v>0</v>
      </c>
      <c r="F13" s="61"/>
      <c r="G13" s="62"/>
      <c r="H13" s="63"/>
      <c r="I13" s="64"/>
      <c r="J13" s="45">
        <f t="shared" si="1"/>
        <v>0</v>
      </c>
      <c r="K13" s="46"/>
      <c r="L13" s="65"/>
      <c r="M13" s="65"/>
      <c r="N13" s="48">
        <f t="shared" si="2"/>
        <v>0</v>
      </c>
      <c r="O13" s="365"/>
      <c r="P13" s="366"/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/>
      <c r="B14" s="539"/>
      <c r="C14" s="543"/>
      <c r="D14" s="60"/>
      <c r="E14" s="40">
        <f t="shared" si="0"/>
        <v>0</v>
      </c>
      <c r="F14" s="61"/>
      <c r="G14" s="62"/>
      <c r="H14" s="63"/>
      <c r="I14" s="64"/>
      <c r="J14" s="45">
        <f t="shared" si="1"/>
        <v>0</v>
      </c>
      <c r="K14" s="46"/>
      <c r="L14" s="65"/>
      <c r="M14" s="65"/>
      <c r="N14" s="48">
        <f t="shared" si="2"/>
        <v>0</v>
      </c>
      <c r="O14" s="508"/>
      <c r="P14" s="366"/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/>
      <c r="B15" s="539"/>
      <c r="C15" s="540"/>
      <c r="D15" s="60"/>
      <c r="E15" s="40">
        <f t="shared" si="0"/>
        <v>0</v>
      </c>
      <c r="F15" s="61"/>
      <c r="G15" s="62"/>
      <c r="H15" s="63"/>
      <c r="I15" s="64"/>
      <c r="J15" s="45">
        <f t="shared" si="1"/>
        <v>0</v>
      </c>
      <c r="K15" s="46"/>
      <c r="L15" s="65"/>
      <c r="M15" s="65"/>
      <c r="N15" s="48">
        <f t="shared" si="2"/>
        <v>0</v>
      </c>
      <c r="O15" s="365"/>
      <c r="P15" s="366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/>
      <c r="B16" s="539"/>
      <c r="C16" s="540"/>
      <c r="D16" s="60"/>
      <c r="E16" s="40">
        <f t="shared" si="0"/>
        <v>0</v>
      </c>
      <c r="F16" s="61"/>
      <c r="G16" s="62"/>
      <c r="H16" s="63"/>
      <c r="I16" s="64"/>
      <c r="J16" s="45">
        <f t="shared" si="1"/>
        <v>0</v>
      </c>
      <c r="K16" s="46"/>
      <c r="L16" s="65"/>
      <c r="M16" s="65"/>
      <c r="N16" s="48">
        <f t="shared" si="2"/>
        <v>0</v>
      </c>
      <c r="O16" s="365"/>
      <c r="P16" s="366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1"/>
      <c r="B17" s="539"/>
      <c r="C17" s="545"/>
      <c r="D17" s="60"/>
      <c r="E17" s="40">
        <f t="shared" si="0"/>
        <v>0</v>
      </c>
      <c r="F17" s="61"/>
      <c r="G17" s="62"/>
      <c r="H17" s="63"/>
      <c r="I17" s="64"/>
      <c r="J17" s="45">
        <f t="shared" si="1"/>
        <v>0</v>
      </c>
      <c r="K17" s="46"/>
      <c r="L17" s="65"/>
      <c r="M17" s="65"/>
      <c r="N17" s="48">
        <f t="shared" si="2"/>
        <v>0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/>
      <c r="B18" s="547"/>
      <c r="C18" s="540"/>
      <c r="D18" s="60"/>
      <c r="E18" s="40">
        <f t="shared" si="0"/>
        <v>0</v>
      </c>
      <c r="F18" s="61"/>
      <c r="G18" s="62"/>
      <c r="H18" s="63"/>
      <c r="I18" s="64"/>
      <c r="J18" s="45">
        <f t="shared" si="1"/>
        <v>0</v>
      </c>
      <c r="K18" s="76"/>
      <c r="L18" s="65"/>
      <c r="M18" s="65"/>
      <c r="N18" s="48">
        <f t="shared" si="2"/>
        <v>0</v>
      </c>
      <c r="O18" s="508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/>
      <c r="B19" s="539"/>
      <c r="C19" s="54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67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18.75" x14ac:dyDescent="0.3">
      <c r="A56" s="80"/>
      <c r="B56" s="395" t="s">
        <v>23</v>
      </c>
      <c r="C56" s="178"/>
      <c r="D56" s="108"/>
      <c r="E56" s="60"/>
      <c r="F56" s="139"/>
      <c r="G56" s="140"/>
      <c r="H56" s="501"/>
      <c r="I56" s="139"/>
      <c r="J56" s="45">
        <f t="shared" si="1"/>
        <v>0</v>
      </c>
      <c r="K56" s="46"/>
      <c r="L56" s="65"/>
      <c r="M56" s="65"/>
      <c r="N56" s="48">
        <f t="shared" si="2"/>
        <v>0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68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7.25" x14ac:dyDescent="0.3">
      <c r="A62" s="83"/>
      <c r="B62" s="156" t="s">
        <v>580</v>
      </c>
      <c r="C62" s="178"/>
      <c r="D62" s="148"/>
      <c r="E62" s="60"/>
      <c r="F62" s="139"/>
      <c r="G62" s="140"/>
      <c r="H62" s="141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 t="s">
        <v>961</v>
      </c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2"/>
      <c r="M89" s="593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2"/>
      <c r="M90" s="593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76"/>
      <c r="P96" s="586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77"/>
      <c r="P97" s="587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69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88" t="s">
        <v>26</v>
      </c>
      <c r="G261" s="588"/>
      <c r="H261" s="589"/>
      <c r="I261" s="287">
        <f>SUM(I4:I260)</f>
        <v>94150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5679548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5679548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4" t="s">
        <v>104</v>
      </c>
      <c r="B1" s="594"/>
      <c r="C1" s="594"/>
      <c r="D1" s="594"/>
      <c r="E1" s="594"/>
      <c r="F1" s="594"/>
      <c r="G1" s="594"/>
      <c r="H1" s="594"/>
      <c r="I1" s="594"/>
      <c r="J1" s="594"/>
      <c r="K1" s="345"/>
      <c r="L1" s="345"/>
      <c r="M1" s="345"/>
      <c r="N1" s="345"/>
      <c r="O1" s="346"/>
      <c r="S1" s="613" t="s">
        <v>142</v>
      </c>
      <c r="T1" s="613"/>
      <c r="U1" s="6" t="s">
        <v>0</v>
      </c>
      <c r="V1" s="7" t="s">
        <v>1</v>
      </c>
      <c r="W1" s="595" t="s">
        <v>2</v>
      </c>
      <c r="X1" s="596"/>
    </row>
    <row r="2" spans="1:24" thickBot="1" x14ac:dyDescent="0.3">
      <c r="A2" s="594"/>
      <c r="B2" s="594"/>
      <c r="C2" s="594"/>
      <c r="D2" s="594"/>
      <c r="E2" s="594"/>
      <c r="F2" s="594"/>
      <c r="G2" s="594"/>
      <c r="H2" s="594"/>
      <c r="I2" s="594"/>
      <c r="J2" s="594"/>
      <c r="K2" s="347"/>
      <c r="L2" s="347"/>
      <c r="M2" s="347"/>
      <c r="N2" s="348"/>
      <c r="O2" s="349"/>
      <c r="Q2" s="10"/>
      <c r="R2" s="11"/>
      <c r="S2" s="614"/>
      <c r="T2" s="61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7" t="s">
        <v>15</v>
      </c>
      <c r="P3" s="59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15" t="s">
        <v>41</v>
      </c>
      <c r="B55" s="136" t="s">
        <v>23</v>
      </c>
      <c r="C55" s="580" t="s">
        <v>160</v>
      </c>
      <c r="D55" s="138"/>
      <c r="E55" s="40"/>
      <c r="F55" s="139">
        <v>1331.6</v>
      </c>
      <c r="G55" s="140">
        <v>44599</v>
      </c>
      <c r="H55" s="574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16"/>
      <c r="B56" s="136" t="s">
        <v>24</v>
      </c>
      <c r="C56" s="581"/>
      <c r="D56" s="145"/>
      <c r="E56" s="40"/>
      <c r="F56" s="139">
        <v>194.4</v>
      </c>
      <c r="G56" s="140">
        <v>44599</v>
      </c>
      <c r="H56" s="575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607" t="s">
        <v>41</v>
      </c>
      <c r="B57" s="136" t="s">
        <v>24</v>
      </c>
      <c r="C57" s="609" t="s">
        <v>162</v>
      </c>
      <c r="D57" s="145"/>
      <c r="E57" s="40"/>
      <c r="F57" s="139">
        <v>344</v>
      </c>
      <c r="G57" s="140">
        <v>44606</v>
      </c>
      <c r="H57" s="574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76" t="s">
        <v>59</v>
      </c>
      <c r="P57" s="570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08"/>
      <c r="B58" s="136" t="s">
        <v>23</v>
      </c>
      <c r="C58" s="610"/>
      <c r="D58" s="145"/>
      <c r="E58" s="40"/>
      <c r="F58" s="139">
        <v>627.6</v>
      </c>
      <c r="G58" s="140">
        <v>44606</v>
      </c>
      <c r="H58" s="575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11"/>
      <c r="P58" s="612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74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75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76"/>
      <c r="P79" s="59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77"/>
      <c r="P80" s="59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76"/>
      <c r="P81" s="590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7"/>
      <c r="P82" s="59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92"/>
      <c r="M87" s="593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92"/>
      <c r="M88" s="593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76"/>
      <c r="P94" s="586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77"/>
      <c r="P95" s="587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88" t="s">
        <v>26</v>
      </c>
      <c r="G259" s="588"/>
      <c r="H259" s="589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4" t="s">
        <v>189</v>
      </c>
      <c r="B1" s="594"/>
      <c r="C1" s="594"/>
      <c r="D1" s="594"/>
      <c r="E1" s="594"/>
      <c r="F1" s="594"/>
      <c r="G1" s="594"/>
      <c r="H1" s="594"/>
      <c r="I1" s="594"/>
      <c r="J1" s="594"/>
      <c r="K1" s="345"/>
      <c r="L1" s="345"/>
      <c r="M1" s="345"/>
      <c r="N1" s="345"/>
      <c r="O1" s="346"/>
      <c r="S1" s="613" t="s">
        <v>142</v>
      </c>
      <c r="T1" s="613"/>
      <c r="U1" s="6" t="s">
        <v>0</v>
      </c>
      <c r="V1" s="7" t="s">
        <v>1</v>
      </c>
      <c r="W1" s="595" t="s">
        <v>2</v>
      </c>
      <c r="X1" s="596"/>
    </row>
    <row r="2" spans="1:24" thickBot="1" x14ac:dyDescent="0.3">
      <c r="A2" s="594"/>
      <c r="B2" s="594"/>
      <c r="C2" s="594"/>
      <c r="D2" s="594"/>
      <c r="E2" s="594"/>
      <c r="F2" s="594"/>
      <c r="G2" s="594"/>
      <c r="H2" s="594"/>
      <c r="I2" s="594"/>
      <c r="J2" s="594"/>
      <c r="K2" s="347"/>
      <c r="L2" s="347"/>
      <c r="M2" s="347"/>
      <c r="N2" s="348"/>
      <c r="O2" s="349"/>
      <c r="Q2" s="10"/>
      <c r="R2" s="11"/>
      <c r="S2" s="614"/>
      <c r="T2" s="61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7" t="s">
        <v>15</v>
      </c>
      <c r="P3" s="59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15" t="s">
        <v>41</v>
      </c>
      <c r="B55" s="395" t="s">
        <v>24</v>
      </c>
      <c r="C55" s="580" t="s">
        <v>229</v>
      </c>
      <c r="D55" s="108"/>
      <c r="E55" s="60"/>
      <c r="F55" s="139">
        <v>181.6</v>
      </c>
      <c r="G55" s="140">
        <v>44627</v>
      </c>
      <c r="H55" s="620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76" t="s">
        <v>59</v>
      </c>
      <c r="P55" s="570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19"/>
      <c r="B56" s="395" t="s">
        <v>24</v>
      </c>
      <c r="C56" s="581"/>
      <c r="D56" s="148"/>
      <c r="E56" s="60"/>
      <c r="F56" s="139">
        <v>967</v>
      </c>
      <c r="G56" s="140">
        <v>44627</v>
      </c>
      <c r="H56" s="621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77"/>
      <c r="P56" s="571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603" t="s">
        <v>41</v>
      </c>
      <c r="B58" s="150" t="s">
        <v>24</v>
      </c>
      <c r="C58" s="617" t="s">
        <v>319</v>
      </c>
      <c r="D58" s="145"/>
      <c r="E58" s="60"/>
      <c r="F58" s="139">
        <v>332.6</v>
      </c>
      <c r="G58" s="140">
        <v>44648</v>
      </c>
      <c r="H58" s="628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84" t="s">
        <v>59</v>
      </c>
      <c r="P58" s="605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604"/>
      <c r="B59" s="150" t="s">
        <v>23</v>
      </c>
      <c r="C59" s="618"/>
      <c r="D59" s="145"/>
      <c r="E59" s="60"/>
      <c r="F59" s="139">
        <v>719</v>
      </c>
      <c r="G59" s="140">
        <v>44648</v>
      </c>
      <c r="H59" s="629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85"/>
      <c r="P59" s="606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22" t="s">
        <v>106</v>
      </c>
      <c r="B62" s="156" t="s">
        <v>237</v>
      </c>
      <c r="C62" s="624" t="s">
        <v>238</v>
      </c>
      <c r="D62" s="148"/>
      <c r="E62" s="60"/>
      <c r="F62" s="139">
        <v>152.6</v>
      </c>
      <c r="G62" s="140">
        <v>44622</v>
      </c>
      <c r="H62" s="626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76" t="s">
        <v>61</v>
      </c>
      <c r="P62" s="570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23"/>
      <c r="B63" s="156" t="s">
        <v>239</v>
      </c>
      <c r="C63" s="625"/>
      <c r="D63" s="148"/>
      <c r="E63" s="60"/>
      <c r="F63" s="139">
        <v>204.8</v>
      </c>
      <c r="G63" s="140">
        <v>44622</v>
      </c>
      <c r="H63" s="627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77"/>
      <c r="P63" s="571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76"/>
      <c r="P79" s="59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77"/>
      <c r="P80" s="59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76"/>
      <c r="P81" s="590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7"/>
      <c r="P82" s="59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92"/>
      <c r="M87" s="593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92"/>
      <c r="M88" s="593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76"/>
      <c r="P94" s="586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7"/>
      <c r="P95" s="587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88" t="s">
        <v>26</v>
      </c>
      <c r="G259" s="588"/>
      <c r="H259" s="589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4" t="s">
        <v>288</v>
      </c>
      <c r="B1" s="594"/>
      <c r="C1" s="594"/>
      <c r="D1" s="594"/>
      <c r="E1" s="594"/>
      <c r="F1" s="594"/>
      <c r="G1" s="594"/>
      <c r="H1" s="594"/>
      <c r="I1" s="594"/>
      <c r="J1" s="594"/>
      <c r="K1" s="345"/>
      <c r="L1" s="345"/>
      <c r="M1" s="345"/>
      <c r="N1" s="345"/>
      <c r="O1" s="346"/>
      <c r="S1" s="613" t="s">
        <v>142</v>
      </c>
      <c r="T1" s="613"/>
      <c r="U1" s="6" t="s">
        <v>0</v>
      </c>
      <c r="V1" s="7" t="s">
        <v>1</v>
      </c>
      <c r="W1" s="595" t="s">
        <v>2</v>
      </c>
      <c r="X1" s="596"/>
    </row>
    <row r="2" spans="1:24" ht="15.75" thickBot="1" x14ac:dyDescent="0.3">
      <c r="A2" s="594"/>
      <c r="B2" s="594"/>
      <c r="C2" s="594"/>
      <c r="D2" s="594"/>
      <c r="E2" s="594"/>
      <c r="F2" s="594"/>
      <c r="G2" s="594"/>
      <c r="H2" s="594"/>
      <c r="I2" s="594"/>
      <c r="J2" s="594"/>
      <c r="K2" s="347"/>
      <c r="L2" s="347"/>
      <c r="M2" s="347"/>
      <c r="N2" s="348"/>
      <c r="O2" s="349"/>
      <c r="Q2" s="10"/>
      <c r="R2" s="11"/>
      <c r="S2" s="614"/>
      <c r="T2" s="61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7" t="s">
        <v>15</v>
      </c>
      <c r="P3" s="59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15" t="s">
        <v>111</v>
      </c>
      <c r="B64" s="156" t="s">
        <v>464</v>
      </c>
      <c r="C64" s="624" t="s">
        <v>465</v>
      </c>
      <c r="D64" s="151"/>
      <c r="E64" s="60"/>
      <c r="F64" s="139">
        <v>302.5</v>
      </c>
      <c r="G64" s="446">
        <v>44681</v>
      </c>
      <c r="H64" s="630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32" t="s">
        <v>59</v>
      </c>
      <c r="P64" s="634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19"/>
      <c r="B65" s="156" t="s">
        <v>240</v>
      </c>
      <c r="C65" s="625"/>
      <c r="D65" s="151"/>
      <c r="E65" s="60"/>
      <c r="F65" s="139">
        <v>508</v>
      </c>
      <c r="G65" s="446">
        <v>44681</v>
      </c>
      <c r="H65" s="631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33"/>
      <c r="P65" s="635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76"/>
      <c r="P79" s="59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77"/>
      <c r="P80" s="59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76"/>
      <c r="P81" s="590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7"/>
      <c r="P82" s="59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92"/>
      <c r="M87" s="593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92"/>
      <c r="M88" s="593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76"/>
      <c r="P94" s="586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7"/>
      <c r="P95" s="587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88" t="s">
        <v>26</v>
      </c>
      <c r="G259" s="588"/>
      <c r="H259" s="589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4" t="s">
        <v>402</v>
      </c>
      <c r="B1" s="594"/>
      <c r="C1" s="594"/>
      <c r="D1" s="594"/>
      <c r="E1" s="594"/>
      <c r="F1" s="594"/>
      <c r="G1" s="594"/>
      <c r="H1" s="594"/>
      <c r="I1" s="594"/>
      <c r="J1" s="594"/>
      <c r="K1" s="345"/>
      <c r="L1" s="345"/>
      <c r="M1" s="345"/>
      <c r="N1" s="345"/>
      <c r="O1" s="346"/>
      <c r="S1" s="613" t="s">
        <v>142</v>
      </c>
      <c r="T1" s="613"/>
      <c r="U1" s="6" t="s">
        <v>0</v>
      </c>
      <c r="V1" s="7" t="s">
        <v>1</v>
      </c>
      <c r="W1" s="595" t="s">
        <v>2</v>
      </c>
      <c r="X1" s="596"/>
    </row>
    <row r="2" spans="1:24" thickBot="1" x14ac:dyDescent="0.3">
      <c r="A2" s="594"/>
      <c r="B2" s="594"/>
      <c r="C2" s="594"/>
      <c r="D2" s="594"/>
      <c r="E2" s="594"/>
      <c r="F2" s="594"/>
      <c r="G2" s="594"/>
      <c r="H2" s="594"/>
      <c r="I2" s="594"/>
      <c r="J2" s="594"/>
      <c r="K2" s="347"/>
      <c r="L2" s="347"/>
      <c r="M2" s="347"/>
      <c r="N2" s="348"/>
      <c r="O2" s="349"/>
      <c r="Q2" s="10"/>
      <c r="R2" s="11"/>
      <c r="S2" s="614"/>
      <c r="T2" s="61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7" t="s">
        <v>15</v>
      </c>
      <c r="P3" s="59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92"/>
      <c r="M87" s="593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92"/>
      <c r="M88" s="593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76"/>
      <c r="P94" s="586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7"/>
      <c r="P95" s="587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88" t="s">
        <v>26</v>
      </c>
      <c r="G259" s="588"/>
      <c r="H259" s="589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4" t="s">
        <v>482</v>
      </c>
      <c r="B1" s="594"/>
      <c r="C1" s="594"/>
      <c r="D1" s="594"/>
      <c r="E1" s="594"/>
      <c r="F1" s="594"/>
      <c r="G1" s="594"/>
      <c r="H1" s="594"/>
      <c r="I1" s="594"/>
      <c r="J1" s="594"/>
      <c r="K1" s="345"/>
      <c r="L1" s="345"/>
      <c r="M1" s="345"/>
      <c r="N1" s="345"/>
      <c r="O1" s="346"/>
      <c r="S1" s="613" t="s">
        <v>142</v>
      </c>
      <c r="T1" s="613"/>
      <c r="U1" s="6" t="s">
        <v>0</v>
      </c>
      <c r="V1" s="7" t="s">
        <v>1</v>
      </c>
      <c r="W1" s="595" t="s">
        <v>2</v>
      </c>
      <c r="X1" s="596"/>
    </row>
    <row r="2" spans="1:24" thickBot="1" x14ac:dyDescent="0.3">
      <c r="A2" s="594"/>
      <c r="B2" s="594"/>
      <c r="C2" s="594"/>
      <c r="D2" s="594"/>
      <c r="E2" s="594"/>
      <c r="F2" s="594"/>
      <c r="G2" s="594"/>
      <c r="H2" s="594"/>
      <c r="I2" s="594"/>
      <c r="J2" s="594"/>
      <c r="K2" s="347"/>
      <c r="L2" s="347"/>
      <c r="M2" s="347"/>
      <c r="N2" s="348"/>
      <c r="O2" s="349"/>
      <c r="Q2" s="10"/>
      <c r="R2" s="11"/>
      <c r="S2" s="614"/>
      <c r="T2" s="61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7" t="s">
        <v>15</v>
      </c>
      <c r="P3" s="59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40" t="s">
        <v>41</v>
      </c>
      <c r="B55" s="462" t="s">
        <v>23</v>
      </c>
      <c r="C55" s="642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82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44" t="s">
        <v>59</v>
      </c>
      <c r="P55" s="646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41"/>
      <c r="B56" s="136" t="s">
        <v>600</v>
      </c>
      <c r="C56" s="643"/>
      <c r="D56" s="108"/>
      <c r="E56" s="40"/>
      <c r="F56" s="447">
        <v>130.6</v>
      </c>
      <c r="G56" s="140">
        <v>44718</v>
      </c>
      <c r="H56" s="583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45"/>
      <c r="P56" s="647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36" t="s">
        <v>59</v>
      </c>
      <c r="P65" s="638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37"/>
      <c r="P66" s="639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2"/>
      <c r="M89" s="593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2"/>
      <c r="M90" s="593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76"/>
      <c r="P96" s="586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77"/>
      <c r="P97" s="587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88" t="s">
        <v>26</v>
      </c>
      <c r="G261" s="588"/>
      <c r="H261" s="589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4" t="s">
        <v>571</v>
      </c>
      <c r="B1" s="594"/>
      <c r="C1" s="594"/>
      <c r="D1" s="594"/>
      <c r="E1" s="594"/>
      <c r="F1" s="594"/>
      <c r="G1" s="594"/>
      <c r="H1" s="594"/>
      <c r="I1" s="594"/>
      <c r="J1" s="594"/>
      <c r="K1" s="345"/>
      <c r="L1" s="345"/>
      <c r="M1" s="345"/>
      <c r="N1" s="345"/>
      <c r="O1" s="346"/>
      <c r="S1" s="613" t="s">
        <v>142</v>
      </c>
      <c r="T1" s="613"/>
      <c r="U1" s="6" t="s">
        <v>0</v>
      </c>
      <c r="V1" s="7" t="s">
        <v>1</v>
      </c>
      <c r="W1" s="595" t="s">
        <v>2</v>
      </c>
      <c r="X1" s="596"/>
    </row>
    <row r="2" spans="1:24" thickBot="1" x14ac:dyDescent="0.3">
      <c r="A2" s="594"/>
      <c r="B2" s="594"/>
      <c r="C2" s="594"/>
      <c r="D2" s="594"/>
      <c r="E2" s="594"/>
      <c r="F2" s="594"/>
      <c r="G2" s="594"/>
      <c r="H2" s="594"/>
      <c r="I2" s="594"/>
      <c r="J2" s="594"/>
      <c r="K2" s="347"/>
      <c r="L2" s="347"/>
      <c r="M2" s="347"/>
      <c r="N2" s="348"/>
      <c r="O2" s="349"/>
      <c r="Q2" s="10"/>
      <c r="R2" s="11"/>
      <c r="S2" s="614"/>
      <c r="T2" s="61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7" t="s">
        <v>15</v>
      </c>
      <c r="P3" s="59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15" t="s">
        <v>41</v>
      </c>
      <c r="B55" s="395" t="s">
        <v>23</v>
      </c>
      <c r="C55" s="580" t="s">
        <v>663</v>
      </c>
      <c r="D55" s="108"/>
      <c r="E55" s="60"/>
      <c r="F55" s="139">
        <v>1114</v>
      </c>
      <c r="G55" s="653">
        <v>44760</v>
      </c>
      <c r="H55" s="582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76" t="s">
        <v>159</v>
      </c>
      <c r="P55" s="570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50"/>
      <c r="B56" s="395" t="s">
        <v>24</v>
      </c>
      <c r="C56" s="651"/>
      <c r="D56" s="148"/>
      <c r="E56" s="60"/>
      <c r="F56" s="139">
        <v>265.60000000000002</v>
      </c>
      <c r="G56" s="654"/>
      <c r="H56" s="655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77"/>
      <c r="P56" s="571"/>
      <c r="Q56" s="146"/>
      <c r="R56" s="117"/>
      <c r="S56" s="92"/>
      <c r="T56" s="92"/>
      <c r="U56" s="53"/>
      <c r="V56" s="54"/>
    </row>
    <row r="57" spans="1:24" ht="26.25" customHeight="1" x14ac:dyDescent="0.3">
      <c r="A57" s="658" t="s">
        <v>41</v>
      </c>
      <c r="B57" s="136" t="s">
        <v>23</v>
      </c>
      <c r="C57" s="617" t="s">
        <v>664</v>
      </c>
      <c r="D57" s="145"/>
      <c r="E57" s="60"/>
      <c r="F57" s="472">
        <f>199+360.8</f>
        <v>559.79999999999995</v>
      </c>
      <c r="G57" s="656">
        <v>44767</v>
      </c>
      <c r="H57" s="648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76" t="s">
        <v>59</v>
      </c>
      <c r="P57" s="570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59"/>
      <c r="B58" s="136" t="s">
        <v>665</v>
      </c>
      <c r="C58" s="618"/>
      <c r="D58" s="145"/>
      <c r="E58" s="60"/>
      <c r="F58" s="472">
        <v>74.400000000000006</v>
      </c>
      <c r="G58" s="657"/>
      <c r="H58" s="649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77"/>
      <c r="P58" s="571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15" t="s">
        <v>579</v>
      </c>
      <c r="B67" s="156" t="s">
        <v>585</v>
      </c>
      <c r="C67" s="580" t="s">
        <v>586</v>
      </c>
      <c r="D67" s="151"/>
      <c r="E67" s="60"/>
      <c r="F67" s="139">
        <v>58855</v>
      </c>
      <c r="G67" s="140">
        <v>44748</v>
      </c>
      <c r="H67" s="574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60" t="s">
        <v>59</v>
      </c>
      <c r="P67" s="638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50"/>
      <c r="B68" s="156" t="s">
        <v>588</v>
      </c>
      <c r="C68" s="651"/>
      <c r="D68" s="151"/>
      <c r="E68" s="60"/>
      <c r="F68" s="139">
        <v>28199</v>
      </c>
      <c r="G68" s="140">
        <v>44748</v>
      </c>
      <c r="H68" s="652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61"/>
      <c r="P68" s="663"/>
      <c r="Q68" s="147"/>
      <c r="R68" s="117"/>
      <c r="S68" s="158"/>
      <c r="T68" s="52"/>
      <c r="U68" s="53"/>
      <c r="V68" s="54"/>
    </row>
    <row r="69" spans="1:22" ht="18" thickBot="1" x14ac:dyDescent="0.35">
      <c r="A69" s="619"/>
      <c r="B69" s="156" t="s">
        <v>589</v>
      </c>
      <c r="C69" s="581"/>
      <c r="D69" s="151"/>
      <c r="E69" s="60"/>
      <c r="F69" s="139">
        <v>26810</v>
      </c>
      <c r="G69" s="140">
        <v>44748</v>
      </c>
      <c r="H69" s="575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62"/>
      <c r="P69" s="639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2"/>
      <c r="M89" s="593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2"/>
      <c r="M90" s="593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76"/>
      <c r="P96" s="586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77"/>
      <c r="P97" s="587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88" t="s">
        <v>26</v>
      </c>
      <c r="G261" s="588"/>
      <c r="H261" s="589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4" t="s">
        <v>654</v>
      </c>
      <c r="B1" s="594"/>
      <c r="C1" s="594"/>
      <c r="D1" s="594"/>
      <c r="E1" s="594"/>
      <c r="F1" s="594"/>
      <c r="G1" s="594"/>
      <c r="H1" s="594"/>
      <c r="I1" s="594"/>
      <c r="J1" s="594"/>
      <c r="K1" s="345"/>
      <c r="L1" s="345"/>
      <c r="M1" s="345"/>
      <c r="N1" s="345"/>
      <c r="O1" s="346"/>
      <c r="S1" s="613" t="s">
        <v>142</v>
      </c>
      <c r="T1" s="613"/>
      <c r="U1" s="6" t="s">
        <v>0</v>
      </c>
      <c r="V1" s="7" t="s">
        <v>1</v>
      </c>
      <c r="W1" s="595" t="s">
        <v>2</v>
      </c>
      <c r="X1" s="596"/>
    </row>
    <row r="2" spans="1:24" thickBot="1" x14ac:dyDescent="0.3">
      <c r="A2" s="594"/>
      <c r="B2" s="594"/>
      <c r="C2" s="594"/>
      <c r="D2" s="594"/>
      <c r="E2" s="594"/>
      <c r="F2" s="594"/>
      <c r="G2" s="594"/>
      <c r="H2" s="594"/>
      <c r="I2" s="594"/>
      <c r="J2" s="594"/>
      <c r="K2" s="347"/>
      <c r="L2" s="347"/>
      <c r="M2" s="347"/>
      <c r="N2" s="348"/>
      <c r="O2" s="349"/>
      <c r="Q2" s="10"/>
      <c r="R2" s="11"/>
      <c r="S2" s="614"/>
      <c r="T2" s="61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7" t="s">
        <v>15</v>
      </c>
      <c r="P3" s="59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15" t="s">
        <v>41</v>
      </c>
      <c r="B55" s="395" t="s">
        <v>23</v>
      </c>
      <c r="C55" s="580" t="s">
        <v>473</v>
      </c>
      <c r="D55" s="108"/>
      <c r="E55" s="60"/>
      <c r="F55" s="139">
        <v>967</v>
      </c>
      <c r="G55" s="140">
        <v>44774</v>
      </c>
      <c r="H55" s="582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76" t="s">
        <v>59</v>
      </c>
      <c r="P55" s="570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19"/>
      <c r="B56" s="395" t="s">
        <v>665</v>
      </c>
      <c r="C56" s="581"/>
      <c r="D56" s="148"/>
      <c r="E56" s="60"/>
      <c r="F56" s="139">
        <v>75</v>
      </c>
      <c r="G56" s="163">
        <v>44774</v>
      </c>
      <c r="H56" s="655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77"/>
      <c r="P56" s="571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66" t="s">
        <v>933</v>
      </c>
      <c r="E58" s="667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603" t="s">
        <v>41</v>
      </c>
      <c r="B59" s="395" t="s">
        <v>24</v>
      </c>
      <c r="C59" s="572" t="s">
        <v>750</v>
      </c>
      <c r="D59" s="148"/>
      <c r="E59" s="60"/>
      <c r="F59" s="472">
        <v>133.19999999999999</v>
      </c>
      <c r="G59" s="656">
        <v>44788</v>
      </c>
      <c r="H59" s="664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84" t="s">
        <v>59</v>
      </c>
      <c r="P59" s="605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604"/>
      <c r="B60" s="395" t="s">
        <v>23</v>
      </c>
      <c r="C60" s="573"/>
      <c r="D60" s="148"/>
      <c r="E60" s="60"/>
      <c r="F60" s="472">
        <v>999.8</v>
      </c>
      <c r="G60" s="657"/>
      <c r="H60" s="665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85"/>
      <c r="P60" s="606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2"/>
      <c r="M90" s="593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92"/>
      <c r="M91" s="593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76"/>
      <c r="P97" s="586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77"/>
      <c r="P98" s="587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88" t="s">
        <v>26</v>
      </c>
      <c r="G262" s="588"/>
      <c r="H262" s="589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  <mergeCell ref="S1:T2"/>
    <mergeCell ref="W1:X1"/>
    <mergeCell ref="O3:P3"/>
    <mergeCell ref="L90:M91"/>
    <mergeCell ref="O97:O98"/>
    <mergeCell ref="P97:P98"/>
    <mergeCell ref="P55:P56"/>
    <mergeCell ref="P59:P6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4" t="s">
        <v>732</v>
      </c>
      <c r="B1" s="594"/>
      <c r="C1" s="594"/>
      <c r="D1" s="594"/>
      <c r="E1" s="594"/>
      <c r="F1" s="594"/>
      <c r="G1" s="594"/>
      <c r="H1" s="594"/>
      <c r="I1" s="594"/>
      <c r="J1" s="594"/>
      <c r="K1" s="345"/>
      <c r="L1" s="345"/>
      <c r="M1" s="345"/>
      <c r="N1" s="345"/>
      <c r="O1" s="346"/>
      <c r="S1" s="613" t="s">
        <v>142</v>
      </c>
      <c r="T1" s="613"/>
      <c r="U1" s="6" t="s">
        <v>0</v>
      </c>
      <c r="V1" s="7" t="s">
        <v>1</v>
      </c>
      <c r="W1" s="595" t="s">
        <v>2</v>
      </c>
      <c r="X1" s="596"/>
    </row>
    <row r="2" spans="1:24" thickBot="1" x14ac:dyDescent="0.3">
      <c r="A2" s="594"/>
      <c r="B2" s="594"/>
      <c r="C2" s="594"/>
      <c r="D2" s="594"/>
      <c r="E2" s="594"/>
      <c r="F2" s="594"/>
      <c r="G2" s="594"/>
      <c r="H2" s="594"/>
      <c r="I2" s="594"/>
      <c r="J2" s="594"/>
      <c r="K2" s="347"/>
      <c r="L2" s="347"/>
      <c r="M2" s="347"/>
      <c r="N2" s="348"/>
      <c r="O2" s="349"/>
      <c r="Q2" s="10"/>
      <c r="R2" s="11"/>
      <c r="S2" s="614"/>
      <c r="T2" s="61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7" t="s">
        <v>15</v>
      </c>
      <c r="P3" s="59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5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7" t="s">
        <v>937</v>
      </c>
      <c r="P55" s="668" t="s">
        <v>938</v>
      </c>
      <c r="Q55" s="669"/>
      <c r="R55" s="669"/>
      <c r="S55" s="670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8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8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92"/>
      <c r="M88" s="593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92"/>
      <c r="M89" s="593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6"/>
      <c r="P95" s="586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77"/>
      <c r="P96" s="587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88" t="s">
        <v>26</v>
      </c>
      <c r="G260" s="588"/>
      <c r="H260" s="589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 CANALES DICIEMBRE  2022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2022-12-14T19:20:42Z</dcterms:modified>
</cp:coreProperties>
</file>