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978" i="10" l="1"/>
  <c r="J979" i="10"/>
  <c r="I978" i="10"/>
  <c r="I975" i="10" l="1"/>
  <c r="I973" i="10" l="1"/>
  <c r="J499" i="11" l="1"/>
  <c r="J500" i="11"/>
  <c r="I499" i="1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6" i="10"/>
  <c r="I977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40" i="10" l="1"/>
  <c r="I941" i="10"/>
  <c r="I942" i="10"/>
  <c r="I943" i="10"/>
  <c r="I944" i="10"/>
  <c r="I945" i="10"/>
  <c r="I946" i="10"/>
  <c r="I947" i="10"/>
  <c r="I948" i="10"/>
  <c r="I950" i="10"/>
  <c r="I994" i="10"/>
  <c r="I995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997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98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96" i="11" l="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97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99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1000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3" i="10" l="1"/>
  <c r="J974" i="10" s="1"/>
  <c r="J975" i="10" l="1"/>
  <c r="J976" i="10" s="1"/>
  <c r="J977" i="10" s="1"/>
  <c r="J980" i="10" s="1"/>
  <c r="J981" i="10" s="1"/>
  <c r="J982" i="10" s="1"/>
  <c r="J983" i="10" s="1"/>
  <c r="J984" i="10" s="1"/>
  <c r="J985" i="10" s="1"/>
  <c r="J986" i="10" s="1"/>
  <c r="J987" i="10" s="1"/>
  <c r="J988" i="10" s="1"/>
  <c r="J989" i="10" s="1"/>
  <c r="J990" i="10" s="1"/>
  <c r="J991" i="10" s="1"/>
  <c r="J992" i="10" s="1"/>
  <c r="J993" i="10" s="1"/>
  <c r="J994" i="10" s="1"/>
  <c r="J995" i="10" s="1"/>
  <c r="J996" i="10" s="1"/>
  <c r="J997" i="10" s="1"/>
  <c r="J998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<sst xmlns="http://schemas.openxmlformats.org/spreadsheetml/2006/main" count="5479" uniqueCount="4296">
  <si>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</si>
  <si>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</si>
  <si>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</si>
  <si>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</si>
  <si>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</si>
  <si>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</si>
  <si>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</si>
  <si>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</si>
  <si>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</si>
  <si>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</si>
  <si>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</si>
  <si>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</si>
  <si>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</si>
  <si>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</si>
  <si>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</si>
  <si>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</si>
  <si>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</si>
  <si>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</si>
  <si>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</si>
  <si>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</si>
  <si>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</si>
  <si>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</si>
  <si>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</si>
  <si>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</si>
  <si>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</si>
  <si>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</si>
  <si>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</si>
  <si>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</si>
  <si>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</si>
  <si>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</si>
  <si>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</si>
  <si>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</si>
  <si>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</si>
  <si>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</si>
  <si>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</si>
  <si>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</si>
  <si>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</si>
  <si>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</si>
  <si>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</si>
  <si>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</si>
  <si>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</si>
  <si>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</si>
  <si>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</si>
  <si>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</si>
  <si>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</si>
  <si>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</si>
  <si>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</si>
  <si>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</si>
  <si>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</si>
  <si>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</si>
  <si>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</si>
  <si>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</si>
  <si>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</si>
  <si>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</si>
  <si>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</si>
  <si>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</si>
  <si>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</si>
  <si>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</si>
  <si>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</si>
  <si>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</si>
  <si>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</si>
  <si>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</si>
  <si>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</si>
  <si>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</si>
  <si>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</si>
  <si>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</si>
  <si>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</si>
  <si>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</si>
  <si>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</si>
  <si>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</si>
  <si>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</si>
  <si>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</si>
  <si>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</si>
  <si>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</si>
  <si>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</si>
  <si>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</si>
  <si>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</si>
  <si>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</si>
  <si>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</si>
  <si>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</si>
  <si>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</si>
  <si>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</si>
  <si>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</si>
  <si>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</si>
  <si>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</si>
  <si>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</si>
  <si>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</si>
  <si>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</si>
  <si>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</si>
  <si>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</si>
  <si>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</si>
  <si>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</si>
  <si>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</si>
  <si>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</si>
  <si>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</si>
  <si>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</si>
  <si>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</si>
  <si>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</si>
  <si>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</si>
  <si>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</si>
  <si>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</si>
  <si>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</si>
  <si>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</si>
  <si>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</si>
  <si>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</si>
  <si>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</si>
  <si>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</si>
  <si>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</si>
  <si>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</si>
  <si>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</si>
  <si>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</si>
  <si>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</si>
  <si>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</si>
  <si>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</si>
  <si>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</si>
  <si>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</si>
  <si>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</si>
  <si>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</si>
  <si>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</si>
  <si>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</si>
  <si>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</si>
  <si>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</si>
  <si>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</si>
  <si>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</si>
  <si>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</si>
  <si>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</si>
  <si>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</si>
  <si>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</si>
  <si>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</si>
  <si>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</si>
  <si>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</si>
  <si>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</si>
  <si>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</si>
  <si>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</si>
  <si>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</si>
  <si>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</si>
  <si>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</si>
  <si>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</si>
  <si>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</si>
  <si>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</si>
  <si>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</si>
  <si>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</si>
  <si>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</si>
  <si>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</si>
  <si>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</si>
  <si>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</si>
  <si>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</si>
  <si>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</si>
  <si>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</si>
  <si>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</si>
  <si>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</si>
  <si>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</si>
  <si>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</si>
  <si>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</si>
  <si>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</si>
  <si>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</si>
  <si>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</si>
  <si>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</si>
  <si>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</si>
  <si>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</si>
  <si>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</si>
  <si>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</si>
  <si>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</si>
  <si>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</si>
  <si>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</si>
  <si>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</si>
  <si>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</si>
  <si>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</si>
  <si>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</si>
  <si>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</si>
  <si>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</si>
  <si>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</si>
  <si>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</si>
  <si>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</si>
  <si>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</si>
  <si>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</si>
  <si>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</si>
  <si>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</si>
  <si>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</si>
  <si>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</si>
  <si>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</si>
  <si>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</si>
  <si>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</si>
  <si>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</si>
  <si>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</si>
  <si>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</si>
  <si>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</si>
  <si>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</si>
  <si>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</si>
  <si>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</si>
  <si>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</si>
  <si>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</si>
  <si>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</si>
  <si>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</si>
  <si>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</si>
  <si>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</si>
  <si>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</si>
  <si>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</si>
  <si>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</si>
  <si>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</si>
  <si>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</si>
  <si>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</si>
  <si>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</si>
  <si>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</si>
  <si>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</si>
  <si>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</si>
  <si>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</si>
  <si>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</si>
  <si>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</si>
  <si>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</si>
  <si>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</si>
  <si>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</si>
  <si>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</si>
  <si>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</si>
  <si>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</si>
  <si>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</si>
  <si>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</si>
  <si>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</si>
  <si>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</si>
  <si>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</si>
  <si>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</si>
  <si>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</si>
  <si>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</si>
  <si>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</si>
  <si>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</si>
  <si>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</si>
  <si>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</si>
  <si>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</si>
  <si>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</si>
  <si>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</si>
  <si>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</si>
  <si>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</si>
  <si>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</si>
  <si>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</si>
  <si>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</si>
  <si>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</si>
  <si>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</si>
  <si>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</si>
  <si>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</si>
  <si>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</si>
  <si>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</si>
  <si>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</si>
  <si>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</si>
  <si>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</si>
  <si>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</si>
  <si>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</si>
  <si>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</si>
  <si>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</si>
  <si>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</si>
  <si>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</si>
  <si>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</si>
  <si>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</si>
  <si>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</si>
  <si>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</si>
  <si>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</si>
  <si>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</si>
  <si>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</si>
  <si>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</si>
  <si>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</si>
  <si>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</si>
  <si>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</si>
  <si>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</si>
  <si>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</si>
  <si>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</si>
  <si>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</si>
  <si>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</si>
  <si>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</si>
  <si>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</si>
  <si>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</si>
  <si>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</si>
  <si>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</si>
  <si>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</si>
  <si>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</si>
  <si>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</si>
  <si>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</si>
  <si>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</si>
  <si>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</si>
  <si>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</si>
  <si>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</si>
  <si>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</si>
  <si>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</si>
  <si>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</si>
  <si>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</si>
  <si>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</si>
  <si>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</si>
  <si>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</si>
  <si>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</si>
  <si>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</si>
  <si>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</si>
  <si>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</si>
  <si>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</si>
  <si>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</si>
  <si>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</si>
  <si>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</si>
  <si>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</si>
  <si>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</si>
  <si>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</si>
  <si>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</si>
  <si>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</si>
  <si>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</si>
  <si>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</si>
  <si>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</si>
  <si>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</si>
  <si>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</si>
  <si>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</si>
  <si>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</si>
  <si>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</si>
  <si>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</si>
  <si>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</si>
  <si>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</si>
  <si>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</si>
  <si>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</si>
  <si>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</si>
  <si>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</si>
  <si>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</si>
  <si>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</si>
  <si>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</si>
  <si>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</si>
  <si>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</si>
  <si>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</si>
  <si>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</si>
  <si>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</si>
  <si>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</si>
  <si>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</si>
  <si>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</si>
  <si>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</si>
  <si>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</si>
  <si>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</si>
  <si>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</si>
  <si>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</si>
  <si>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</si>
  <si>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</si>
  <si>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</si>
  <si>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</si>
  <si>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</si>
  <si>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</si>
  <si>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</si>
  <si>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</si>
  <si>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</si>
  <si>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</si>
  <si>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</si>
  <si>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</si>
  <si>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</si>
  <si>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</si>
  <si>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</si>
  <si>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</si>
  <si>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</si>
  <si>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</si>
  <si>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</si>
  <si>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</si>
  <si>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</si>
  <si>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</si>
  <si>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</si>
  <si>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</si>
  <si>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</si>
  <si>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</si>
  <si>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</si>
  <si>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</si>
  <si>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</si>
  <si>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</si>
  <si>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</si>
  <si>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</si>
  <si>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</si>
  <si>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</si>
  <si>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</si>
  <si>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</si>
  <si>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</si>
  <si>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</si>
  <si>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</si>
  <si>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</si>
  <si>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</si>
  <si>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</si>
  <si>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</si>
  <si>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</si>
  <si>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</si>
  <si>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</si>
  <si>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</si>
  <si>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</si>
  <si>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</si>
  <si>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</si>
  <si>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</si>
  <si>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</si>
  <si>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</si>
  <si>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</si>
  <si>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</si>
  <si>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</si>
  <si>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</si>
  <si>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</si>
  <si>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</si>
  <si>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</si>
  <si>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</si>
  <si>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</si>
  <si>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</si>
  <si>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</si>
  <si>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</si>
  <si>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</si>
  <si>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</si>
  <si>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</si>
  <si>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</si>
  <si>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</si>
  <si>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</si>
  <si>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</si>
  <si>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</si>
  <si>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</si>
  <si>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</si>
  <si>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</si>
  <si>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</si>
  <si>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</si>
  <si>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</si>
  <si>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</si>
  <si>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</si>
  <si>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</si>
  <si>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</si>
  <si>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</si>
  <si>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</si>
  <si>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</si>
  <si>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</si>
  <si>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</si>
  <si>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</si>
  <si>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</si>
  <si>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</si>
  <si>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</si>
  <si>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</si>
  <si>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</si>
  <si>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</si>
  <si>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</si>
  <si>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</si>
  <si>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</si>
  <si>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</si>
  <si>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</si>
  <si>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</si>
  <si>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</si>
  <si>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</si>
  <si>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</si>
  <si>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</si>
  <si>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</si>
  <si>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</si>
  <si>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</si>
  <si>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</si>
  <si>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</si>
  <si>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</si>
  <si>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</si>
  <si>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</si>
  <si>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</si>
  <si>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</si>
  <si>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</si>
  <si>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</si>
  <si>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</si>
  <si>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</si>
  <si>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</si>
  <si>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</si>
  <si>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</si>
  <si>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</si>
  <si>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</si>
  <si>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</si>
  <si>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</si>
  <si>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</si>
  <si>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</si>
  <si>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</si>
  <si>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</si>
  <si>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</si>
  <si>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</si>
  <si>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</si>
  <si>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</si>
  <si>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</si>
  <si>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</si>
  <si>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</si>
  <si>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</si>
  <si>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</si>
  <si>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</si>
  <si>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</si>
  <si>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</si>
  <si>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</si>
  <si>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</si>
  <si>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</si>
  <si>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</si>
  <si>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</si>
  <si>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</si>
  <si>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</si>
  <si>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</si>
  <si>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</si>
  <si>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</si>
  <si>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</si>
  <si>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</si>
  <si>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</si>
  <si>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</si>
  <si>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</si>
  <si>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</si>
  <si>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</si>
  <si>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</si>
  <si>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</si>
  <si>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</si>
  <si>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</si>
  <si>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</si>
  <si>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</si>
  <si>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</si>
  <si>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</si>
  <si>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</si>
  <si>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</si>
  <si>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</si>
  <si>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</si>
  <si>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</si>
  <si>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</si>
  <si>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</si>
  <si>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</si>
  <si>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</si>
  <si>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</si>
  <si>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</si>
  <si>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</si>
  <si>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</si>
  <si>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</si>
  <si>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</si>
  <si>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</si>
  <si>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</si>
  <si>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</si>
  <si>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</si>
  <si>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</si>
  <si>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</si>
  <si>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</si>
  <si>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</si>
  <si>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</si>
  <si>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</si>
  <si>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</si>
  <si>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</si>
  <si>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</si>
  <si>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</si>
  <si>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</si>
  <si>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</si>
  <si>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</si>
  <si>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</si>
  <si>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</si>
  <si>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</si>
  <si>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</si>
  <si>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</si>
  <si>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</si>
  <si>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</si>
  <si>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</si>
  <si>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</si>
  <si>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</si>
  <si>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</si>
  <si>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</si>
  <si>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</si>
  <si>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</si>
  <si>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</si>
  <si>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</si>
  <si>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</si>
  <si>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</si>
  <si>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</si>
  <si>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</si>
  <si>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</si>
  <si>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</si>
  <si>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</si>
  <si>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</si>
  <si>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</si>
  <si>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</si>
  <si>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</si>
  <si>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</si>
  <si>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</si>
  <si>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</si>
  <si>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</si>
  <si>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</si>
  <si>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</si>
  <si>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</si>
  <si>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</si>
  <si>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</si>
  <si>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</si>
  <si>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</si>
  <si>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</si>
  <si>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</si>
  <si>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</si>
  <si>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</si>
  <si>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</si>
  <si>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</si>
  <si>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</si>
  <si>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</si>
  <si>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</si>
  <si>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</si>
  <si>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</si>
  <si>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</si>
  <si>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</si>
  <si>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</si>
  <si>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</si>
  <si>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</si>
  <si>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</si>
  <si>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</si>
  <si>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</si>
  <si>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</si>
  <si>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</si>
  <si>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</si>
  <si>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</si>
  <si>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</si>
  <si>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</si>
  <si>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</si>
  <si>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</si>
  <si>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</si>
  <si>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</si>
  <si>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</si>
  <si>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</si>
  <si>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</si>
  <si>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</si>
  <si>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</si>
  <si>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</si>
  <si>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</si>
  <si>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</si>
  <si>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</si>
  <si>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</si>
  <si>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</si>
  <si>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</si>
  <si>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</si>
  <si>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</si>
  <si>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</si>
  <si>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</si>
  <si>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</si>
  <si>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</si>
  <si>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</si>
  <si>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</si>
  <si>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</si>
  <si>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</si>
  <si>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</si>
  <si>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</si>
  <si>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</si>
  <si>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</si>
  <si>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</si>
  <si>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</si>
  <si>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</si>
  <si>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</si>
  <si>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</si>
  <si>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</si>
  <si>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</si>
  <si>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</si>
  <si>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</si>
  <si>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</si>
  <si>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</si>
  <si>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</si>
  <si>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</si>
  <si>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</si>
  <si>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</si>
  <si>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</si>
  <si>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</si>
  <si>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</si>
  <si>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</si>
  <si>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</si>
  <si>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</si>
  <si>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</si>
  <si>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</si>
  <si>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</si>
  <si>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</si>
  <si>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</si>
  <si>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</si>
  <si>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</si>
  <si>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</si>
  <si>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</si>
  <si>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</si>
  <si>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</si>
  <si>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</si>
  <si>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</si>
  <si>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</si>
  <si>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</si>
  <si>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</si>
  <si>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</si>
  <si>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</si>
  <si>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</si>
  <si>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</si>
  <si>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</si>
  <si>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</si>
  <si>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</si>
  <si>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</si>
  <si>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</si>
  <si>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</si>
  <si>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</si>
  <si>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</si>
  <si>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</si>
  <si>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</si>
  <si>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</si>
  <si>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</si>
  <si>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</si>
  <si>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</si>
  <si>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</si>
  <si>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</si>
  <si>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</si>
  <si>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</si>
  <si>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</si>
  <si>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</si>
  <si>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</si>
  <si>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</si>
  <si>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</si>
  <si>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</si>
  <si>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</si>
  <si>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</si>
  <si>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</si>
  <si>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</si>
  <si>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</si>
  <si>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</si>
  <si>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</si>
  <si>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</si>
  <si>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</si>
  <si>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</si>
  <si>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</si>
  <si>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</si>
  <si>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</si>
  <si>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</si>
  <si>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</si>
  <si>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</si>
  <si>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</si>
  <si>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</si>
  <si>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</si>
  <si>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</si>
  <si>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</si>
  <si>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</si>
  <si>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</si>
  <si>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</si>
  <si>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</si>
  <si>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</si>
  <si>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</si>
  <si>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</si>
  <si>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</si>
  <si>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</si>
  <si>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</si>
  <si>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</si>
  <si>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</si>
  <si>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</si>
  <si>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</si>
  <si>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</si>
  <si>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</si>
  <si>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</si>
  <si>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</si>
  <si>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</si>
  <si>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</si>
  <si>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</si>
  <si>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</si>
  <si>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</si>
  <si>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</si>
  <si>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</si>
  <si>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</si>
  <si>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</si>
  <si>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</si>
  <si>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</si>
  <si>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</si>
  <si>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</si>
  <si>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</si>
  <si>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</si>
  <si>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</si>
  <si>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</si>
  <si>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</si>
  <si>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</si>
  <si>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</si>
  <si>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</si>
  <si>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</si>
  <si>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</si>
  <si>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</si>
  <si>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</si>
  <si>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</si>
  <si>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</si>
  <si>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</si>
  <si>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</si>
  <si>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</si>
  <si>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</si>
  <si>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</si>
  <si>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</si>
  <si>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</si>
  <si>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</si>
  <si>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</si>
  <si>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</si>
  <si>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</si>
  <si>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</si>
  <si>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</si>
  <si>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</si>
  <si>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</si>
  <si>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</si>
  <si>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</si>
  <si>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</si>
  <si>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</si>
  <si>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</si>
  <si>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</si>
  <si>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</si>
  <si>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</si>
  <si>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</si>
  <si>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</si>
  <si>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</si>
  <si>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</si>
  <si>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</si>
  <si>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</si>
  <si>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</si>
  <si>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</si>
  <si>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</si>
  <si>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</si>
  <si>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</si>
  <si>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</si>
  <si>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</si>
  <si>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</si>
  <si>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</si>
  <si>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</si>
  <si>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</si>
  <si>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</si>
  <si>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</si>
  <si>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</si>
  <si>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</si>
  <si>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</si>
  <si>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</si>
  <si>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</si>
  <si>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</si>
  <si>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</si>
  <si>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</si>
  <si>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</si>
  <si>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</si>
  <si>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</si>
  <si>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</si>
  <si>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</si>
  <si>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</si>
  <si>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</si>
  <si>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</si>
  <si>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</si>
  <si>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</si>
  <si>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</si>
  <si>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</si>
  <si>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</si>
  <si>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</si>
  <si>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</si>
  <si>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</si>
  <si>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</si>
  <si>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</si>
  <si>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</si>
  <si>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</si>
  <si>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</si>
  <si>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</si>
  <si>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</si>
  <si>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</si>
  <si>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</si>
  <si>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</si>
  <si>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</si>
  <si>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</si>
  <si>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</si>
  <si>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</si>
  <si>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</si>
  <si>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</si>
  <si>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</si>
  <si>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</si>
  <si>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</si>
  <si>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</si>
  <si>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</si>
  <si>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</si>
  <si>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</si>
  <si>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</si>
  <si>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</si>
  <si>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</si>
  <si>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</si>
  <si>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</si>
  <si>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</si>
  <si>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</si>
  <si>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</si>
  <si>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</si>
  <si>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</si>
  <si>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</si>
  <si>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</si>
  <si>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</si>
  <si>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</si>
  <si>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</si>
  <si>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</si>
  <si>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</si>
  <si>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</si>
  <si>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</si>
  <si>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</si>
  <si>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</si>
  <si>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</si>
  <si>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</si>
  <si>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</si>
  <si>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</si>
  <si>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</si>
  <si>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</si>
  <si>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</si>
  <si>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</si>
  <si>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</si>
  <si>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</si>
  <si>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</si>
  <si>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</si>
  <si>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</si>
  <si>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</si>
  <si>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</si>
  <si>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</si>
  <si>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</si>
  <si>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</si>
  <si>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</si>
  <si>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</si>
  <si>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</si>
  <si>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</si>
  <si>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</si>
  <si>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</si>
  <si>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</si>
  <si>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</si>
  <si>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</si>
  <si>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</si>
  <si>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</si>
  <si>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</si>
  <si>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</si>
  <si>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</si>
  <si>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</si>
  <si>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</si>
  <si>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</si>
  <si>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</si>
  <si>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</si>
  <si>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</si>
  <si>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</si>
  <si>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</si>
  <si>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</si>
  <si>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</si>
  <si>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</si>
  <si>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</si>
  <si>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</si>
  <si>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</si>
  <si>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</si>
  <si>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</si>
  <si>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</si>
  <si>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</si>
  <si>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</si>
  <si>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</si>
  <si>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</si>
  <si>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</si>
  <si>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</si>
  <si>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</si>
  <si>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</si>
  <si>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</si>
  <si>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</si>
  <si>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</si>
  <si>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</si>
  <si>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</si>
  <si>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</si>
  <si>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</si>
  <si>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</si>
  <si>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</si>
  <si>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</si>
  <si>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</si>
  <si>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</si>
  <si>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</si>
  <si>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</si>
  <si>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</si>
  <si>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</si>
  <si>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</si>
  <si>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</si>
  <si>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</si>
  <si>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</si>
  <si>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</si>
  <si>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</si>
  <si>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</si>
  <si>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</si>
  <si>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</si>
  <si>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</si>
  <si>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</si>
  <si>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</si>
  <si>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</si>
  <si>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</si>
  <si>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</si>
  <si>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</si>
  <si>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</si>
  <si>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</si>
  <si>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</si>
  <si>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</si>
  <si>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</si>
  <si>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</si>
  <si>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</si>
  <si>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</si>
  <si>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</si>
  <si>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</si>
  <si>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</si>
  <si>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</si>
  <si>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</si>
  <si>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</si>
  <si>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</si>
  <si>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</si>
  <si>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</si>
  <si>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</si>
  <si>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</si>
  <si>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</si>
  <si>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</si>
  <si>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</si>
  <si>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</si>
  <si>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</si>
  <si>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</si>
  <si>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</si>
  <si>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</si>
  <si>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</si>
  <si>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</si>
  <si>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</si>
  <si>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</si>
  <si>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</si>
  <si>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</si>
  <si>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</si>
  <si>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</si>
  <si>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</si>
  <si>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</si>
  <si>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</si>
  <si>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</si>
  <si>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</si>
  <si>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</si>
  <si>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</si>
  <si>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</si>
  <si>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</si>
  <si>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</si>
  <si>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</si>
  <si>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</si>
  <si>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</si>
  <si>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</si>
  <si>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</si>
  <si>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</si>
  <si>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</si>
  <si>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</si>
  <si>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</si>
  <si>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</si>
  <si>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</si>
  <si>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</si>
  <si>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</si>
  <si>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</si>
  <si>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</si>
  <si>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</si>
  <si>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</si>
  <si>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</si>
  <si>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</si>
  <si>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</si>
  <si>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</si>
  <si>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</si>
  <si>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</si>
  <si>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</si>
  <si>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</si>
  <si>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</si>
  <si>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</si>
  <si>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</si>
  <si>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</si>
  <si>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</si>
  <si>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</si>
  <si>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</si>
  <si>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</si>
  <si>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</si>
  <si>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</si>
  <si>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</si>
  <si>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</si>
  <si>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</si>
  <si>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</si>
  <si>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</si>
  <si>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</si>
  <si>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</si>
  <si>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</si>
  <si>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</si>
  <si>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</si>
  <si>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</si>
  <si>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</si>
  <si>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</si>
  <si>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</si>
  <si>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</si>
  <si>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</si>
  <si>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</si>
  <si>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</si>
  <si>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</si>
  <si>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</si>
  <si>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</si>
  <si>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</si>
  <si>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</si>
  <si>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</si>
  <si>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</si>
  <si>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</si>
  <si>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</si>
  <si>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</si>
  <si>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</si>
  <si>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</si>
  <si>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</si>
  <si>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</si>
  <si>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</si>
  <si>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</si>
  <si>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</si>
  <si>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</si>
  <si>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</si>
  <si>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</si>
  <si>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</si>
  <si>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</si>
  <si>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</si>
  <si>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</si>
  <si>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</si>
  <si>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</si>
  <si>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</si>
  <si>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</si>
  <si>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</si>
  <si>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</si>
  <si>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</si>
  <si>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</si>
  <si>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</si>
  <si>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</si>
  <si>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</si>
  <si>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</si>
  <si>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</si>
  <si>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</si>
  <si>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</si>
  <si>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</si>
  <si>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</si>
  <si>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</si>
  <si>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</si>
  <si>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</si>
  <si>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</si>
  <si>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</si>
  <si>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</si>
  <si>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</si>
  <si>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</si>
  <si>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</si>
  <si>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</si>
  <si>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</si>
  <si>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</si>
  <si>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</si>
  <si>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</si>
  <si>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</si>
  <si>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</si>
  <si>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</si>
  <si>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</si>
  <si>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</si>
  <si>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</si>
  <si>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</si>
  <si>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</si>
  <si>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</si>
  <si>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</si>
  <si>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</si>
  <si>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</si>
  <si>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</si>
  <si>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</si>
  <si>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</si>
  <si>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</si>
  <si>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</si>
  <si>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</si>
  <si>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</si>
  <si>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</si>
  <si>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</si>
  <si>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</si>
  <si>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</si>
  <si>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</si>
  <si>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</si>
  <si>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</si>
  <si>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</si>
  <si>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</si>
  <si>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</si>
  <si>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</si>
  <si>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</si>
  <si>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</si>
  <si>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</si>
  <si>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</si>
  <si>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</si>
  <si>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</si>
  <si>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</si>
  <si>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</si>
  <si>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</si>
  <si>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</si>
  <si>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</si>
  <si>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</si>
  <si>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</si>
  <si>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</si>
  <si>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</si>
  <si>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</si>
  <si>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</si>
  <si>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</si>
  <si>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</si>
  <si>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</si>
  <si>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</si>
  <si>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</si>
  <si>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</si>
  <si>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</si>
  <si>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</si>
  <si>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</si>
  <si>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</si>
  <si>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</si>
  <si>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</si>
  <si>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</si>
  <si>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</si>
  <si>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</si>
  <si>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</si>
  <si>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</si>
  <si>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</si>
  <si>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</si>
  <si>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</si>
  <si>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</si>
  <si>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</si>
  <si>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</si>
  <si>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</si>
  <si>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</si>
  <si>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</si>
  <si>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</si>
  <si>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</si>
  <si>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</si>
  <si>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</si>
  <si>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</si>
  <si>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</si>
  <si>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</si>
  <si>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</si>
  <si>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</si>
  <si>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</si>
  <si>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</si>
  <si>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</si>
  <si>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</si>
  <si>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</si>
  <si>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</si>
  <si>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</si>
  <si>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</si>
  <si>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</si>
  <si>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</si>
  <si>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</si>
  <si>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</si>
  <si>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</si>
  <si>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</si>
  <si>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</si>
  <si>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</si>
  <si>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</si>
  <si>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</si>
  <si>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</si>
  <si>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</si>
  <si>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</si>
  <si>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</si>
  <si>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</si>
  <si>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</si>
  <si>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</si>
  <si>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</si>
  <si>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</si>
  <si>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</si>
  <si>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</si>
  <si>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</si>
  <si>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</si>
  <si>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</si>
  <si>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</si>
  <si>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</si>
  <si>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</si>
  <si>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</si>
  <si>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</si>
  <si>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</si>
  <si>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</si>
  <si>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</si>
  <si>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</si>
  <si>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</si>
  <si>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</si>
  <si>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</si>
  <si>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</si>
  <si>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</si>
  <si>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</si>
  <si>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</si>
  <si>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</si>
  <si>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</si>
  <si>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</si>
  <si>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</si>
  <si>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</si>
  <si>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</si>
  <si>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</si>
  <si>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</si>
  <si>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</si>
  <si>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</si>
  <si>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</si>
  <si>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</si>
  <si>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</si>
  <si>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</si>
  <si>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</si>
  <si>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</si>
  <si>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</si>
  <si>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</si>
  <si>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</si>
  <si>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</si>
  <si>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</si>
  <si>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</si>
  <si>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</si>
  <si>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</si>
  <si>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</si>
  <si>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</si>
  <si>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</si>
  <si>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</si>
  <si>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</si>
  <si>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</si>
  <si>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</si>
  <si>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</si>
  <si>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</si>
  <si>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</si>
  <si>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</si>
  <si>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</si>
  <si>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</si>
  <si>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</si>
  <si>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</si>
  <si>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</si>
  <si>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</si>
  <si>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</si>
  <si>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</si>
  <si>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</si>
  <si>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</si>
  <si>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</si>
  <si>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</si>
  <si>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</si>
  <si>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</si>
  <si>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</si>
  <si>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</si>
  <si>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</si>
  <si>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</si>
  <si>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</si>
  <si>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</si>
  <si>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</si>
  <si>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</si>
  <si>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</si>
  <si>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</si>
  <si>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</si>
  <si>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</si>
  <si>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</si>
  <si>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</si>
  <si>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</si>
  <si>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</si>
  <si>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</si>
  <si>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</si>
  <si>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</si>
  <si>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</si>
  <si>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</si>
  <si>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</si>
  <si>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</si>
  <si>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</si>
  <si>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</si>
  <si>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</si>
  <si>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</si>
  <si>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</si>
  <si>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</si>
  <si>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</si>
  <si>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</si>
  <si>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</si>
  <si>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</si>
  <si>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</si>
  <si>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</si>
  <si>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</si>
  <si>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</si>
  <si>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</si>
  <si>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</si>
  <si>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</si>
  <si>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</si>
  <si>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</si>
  <si>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</si>
  <si>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</si>
  <si>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</si>
  <si>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</si>
  <si>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</si>
  <si>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</si>
  <si>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</si>
  <si>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</si>
  <si>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</si>
  <si>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</si>
  <si>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</si>
  <si>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</si>
  <si>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</si>
  <si>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</si>
  <si>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</si>
  <si>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</si>
  <si>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</si>
  <si>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</si>
  <si>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</si>
  <si>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</si>
  <si>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</si>
  <si>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</si>
  <si>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</si>
  <si>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</si>
  <si>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</si>
  <si>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</si>
  <si>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</si>
  <si>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</si>
  <si>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</si>
  <si>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</si>
  <si>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</si>
  <si>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</si>
  <si>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</si>
  <si>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</si>
  <si>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</si>
  <si>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</si>
  <si>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</si>
  <si>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</si>
  <si>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</si>
  <si>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</si>
  <si>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</si>
  <si>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</si>
  <si>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</si>
  <si>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</si>
  <si>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</si>
  <si>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</si>
  <si>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</si>
  <si>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</si>
  <si>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</si>
  <si>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</si>
  <si>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</si>
  <si>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</si>
  <si>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</si>
  <si>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</si>
  <si>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</si>
  <si>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</si>
  <si>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</si>
  <si>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</si>
  <si>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</si>
  <si>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</si>
  <si>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</si>
  <si>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</si>
  <si>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</si>
  <si>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</si>
  <si>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</si>
  <si>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</si>
  <si>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</si>
  <si>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</si>
  <si>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</si>
  <si>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</si>
  <si>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</si>
  <si>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</si>
  <si>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</si>
  <si>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</si>
  <si>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</si>
  <si>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</si>
  <si>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</si>
  <si>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</si>
  <si>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</si>
  <si>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</si>
  <si>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</si>
  <si>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</si>
  <si>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</si>
  <si>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</si>
  <si>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</si>
  <si>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</si>
  <si>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</si>
  <si>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</si>
  <si>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</si>
  <si>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</si>
  <si>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</si>
  <si>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</si>
  <si>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</si>
  <si>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</si>
  <si>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</si>
  <si>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</si>
  <si>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</si>
  <si>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</si>
  <si>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</si>
  <si>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</si>
  <si>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</si>
  <si>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</si>
  <si>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</si>
  <si>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</si>
  <si>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</si>
  <si>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</si>
  <si>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</si>
  <si>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</si>
  <si>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</si>
  <si>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</si>
  <si>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</si>
  <si>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</si>
  <si>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</si>
  <si>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</si>
  <si>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</si>
  <si>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</si>
  <si>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</si>
  <si>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</si>
  <si>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</si>
  <si>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</si>
  <si>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</si>
  <si>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</si>
  <si>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</si>
  <si>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</si>
  <si>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</si>
  <si>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</si>
  <si>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</si>
  <si>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</si>
  <si>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</si>
  <si>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</si>
  <si>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</si>
  <si>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</si>
  <si>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</si>
  <si>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</si>
  <si>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</si>
  <si>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</si>
  <si>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</si>
  <si>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</si>
  <si>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</si>
  <si>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</si>
  <si>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</si>
  <si>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</si>
  <si>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</si>
  <si>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</si>
  <si>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</si>
  <si>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</si>
  <si>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</si>
  <si>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</si>
  <si>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</si>
  <si>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</si>
  <si>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</si>
  <si>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</si>
  <si>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</si>
  <si>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</si>
  <si>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</si>
  <si>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</si>
  <si>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</si>
  <si>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</si>
  <si>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</si>
  <si>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</si>
  <si>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</si>
  <si>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</si>
  <si>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</si>
  <si>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</si>
  <si>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</si>
  <si>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</si>
  <si>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</si>
  <si>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</si>
  <si>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</si>
  <si>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</si>
  <si>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</si>
  <si>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</si>
  <si>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</si>
  <si>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</si>
  <si>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</si>
  <si>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</si>
  <si>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</si>
  <si>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</si>
  <si>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</si>
  <si>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</si>
  <si>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</si>
  <si>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</si>
  <si>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</si>
  <si>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</si>
  <si>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</si>
  <si>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</si>
  <si>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</si>
  <si>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</si>
  <si>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</si>
  <si>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</si>
  <si>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</si>
  <si>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</si>
  <si>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</si>
  <si>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</si>
  <si>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</si>
  <si>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</si>
  <si>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</si>
  <si>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</si>
  <si>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</si>
  <si>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</si>
  <si>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</si>
  <si>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</si>
  <si>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</si>
  <si>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</si>
  <si>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</si>
  <si>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</si>
  <si>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</si>
  <si>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</si>
  <si>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</si>
  <si>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</si>
  <si>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</si>
  <si>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</si>
  <si>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</si>
  <si>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</si>
  <si>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</si>
  <si>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</si>
  <si>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</si>
  <si>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</si>
  <si>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</si>
  <si>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</si>
  <si>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</si>
  <si>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</si>
  <si>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</si>
  <si>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</si>
  <si>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</si>
  <si>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</si>
  <si>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</si>
  <si>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</si>
  <si>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</si>
  <si>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</si>
  <si>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</si>
  <si>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</si>
  <si>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</si>
  <si>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</si>
  <si>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</si>
  <si>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</si>
  <si>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</si>
  <si>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</si>
  <si>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</si>
  <si>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</si>
  <si>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</si>
  <si>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</si>
  <si>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</si>
  <si>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</si>
  <si>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</si>
  <si>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</si>
  <si>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</si>
  <si>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</si>
  <si>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</si>
  <si>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</si>
  <si>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</si>
  <si>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</si>
  <si>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</si>
  <si>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</si>
  <si>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</si>
  <si>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</si>
  <si>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</si>
  <si>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</si>
  <si>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</si>
  <si>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</si>
  <si>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</si>
  <si>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</si>
  <si>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</si>
  <si>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</si>
  <si>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</si>
  <si>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</si>
  <si>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</si>
  <si>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</si>
  <si>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</si>
  <si>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</si>
  <si>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</si>
  <si>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</si>
  <si>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</si>
  <si>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</si>
  <si>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</si>
  <si>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</si>
  <si>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</si>
  <si>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</si>
  <si>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</si>
  <si>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</si>
  <si>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</si>
  <si>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</si>
  <si>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</si>
  <si>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</si>
  <si>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</si>
  <si>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</si>
  <si>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</si>
  <si>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</si>
  <si>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</si>
  <si>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</si>
  <si>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</si>
  <si>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</si>
  <si>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</si>
  <si>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</si>
  <si>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</si>
  <si>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</si>
  <si>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</si>
  <si>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</si>
  <si>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</si>
  <si>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</si>
  <si>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</si>
  <si>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</si>
  <si>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</si>
  <si>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</si>
  <si>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</si>
  <si>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</si>
  <si>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</si>
  <si>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</si>
  <si>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</si>
  <si>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</si>
  <si>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</si>
  <si>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</si>
  <si>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</si>
  <si>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</si>
  <si>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</si>
  <si>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</si>
  <si>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</si>
  <si>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</si>
  <si>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</si>
  <si>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</si>
  <si>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</si>
  <si>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</si>
  <si>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</si>
  <si>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</si>
  <si>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</si>
  <si>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</si>
  <si>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</si>
  <si>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</si>
  <si>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</si>
  <si>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</si>
  <si>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</si>
  <si>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</si>
  <si>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</si>
  <si>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</si>
  <si>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</si>
  <si>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</si>
  <si>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</si>
  <si>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</si>
  <si>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</si>
  <si>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</si>
  <si>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</si>
  <si>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</si>
  <si>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</si>
  <si>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</si>
  <si>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</si>
  <si>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</si>
  <si>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</si>
  <si>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</si>
  <si>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</si>
  <si>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</si>
  <si>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</si>
  <si>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</si>
  <si>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</si>
  <si>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</si>
  <si>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</si>
  <si>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</si>
  <si>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</si>
  <si>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</si>
  <si>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</si>
  <si>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</si>
  <si>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</si>
  <si>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</si>
  <si>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</si>
  <si>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</si>
  <si>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</si>
  <si>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</si>
  <si>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</si>
  <si>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</si>
  <si>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</si>
  <si>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</si>
  <si>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</si>
  <si>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</si>
  <si>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</si>
  <si>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</si>
  <si>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</si>
  <si>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</si>
  <si>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</si>
  <si>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</si>
  <si>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</si>
  <si>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</si>
  <si>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</si>
  <si>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</si>
  <si>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</si>
  <si>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</si>
  <si>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</si>
  <si>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</si>
  <si>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</si>
  <si>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</si>
  <si>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</si>
  <si>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</si>
  <si>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</si>
  <si>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</si>
  <si>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</si>
  <si>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</si>
  <si>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</si>
  <si>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</si>
  <si>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</si>
  <si>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</si>
  <si>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</si>
  <si>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</si>
  <si>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</si>
  <si>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</si>
  <si>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</si>
  <si>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</si>
  <si>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</si>
  <si>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</si>
  <si>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</si>
  <si>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</si>
  <si>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</si>
  <si>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</si>
  <si>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</si>
  <si>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</si>
  <si>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</si>
  <si>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</si>
  <si>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</si>
  <si>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</si>
  <si>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</si>
  <si>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</si>
  <si>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</si>
  <si>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</si>
  <si>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</si>
  <si>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</si>
  <si>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</si>
  <si>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</si>
  <si>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</si>
  <si>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</si>
  <si>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</si>
  <si>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</si>
  <si>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</si>
  <si>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</si>
  <si>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</si>
  <si>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</si>
  <si>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</si>
  <si>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</si>
  <si>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</si>
  <si>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</si>
  <si>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</si>
  <si>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</si>
  <si>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</si>
  <si>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</si>
  <si>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</si>
  <si>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</si>
  <si>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</si>
  <si>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</si>
  <si>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</si>
  <si>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</si>
  <si>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</si>
  <si>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</si>
  <si>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</si>
  <si>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</si>
  <si>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</si>
  <si>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</si>
  <si>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</si>
  <si>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</si>
  <si>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</si>
  <si>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</si>
  <si>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</si>
  <si>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</si>
  <si>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</si>
  <si>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</si>
  <si>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</si>
  <si>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</si>
  <si>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</si>
  <si>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</si>
  <si>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</si>
  <si>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</si>
  <si>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</si>
  <si>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</si>
  <si>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</si>
  <si>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</si>
  <si>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</si>
  <si>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</si>
  <si>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</si>
  <si>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</si>
  <si>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</si>
  <si>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</si>
  <si>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</si>
  <si>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</si>
  <si>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</si>
  <si>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</si>
  <si>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</si>
  <si>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</si>
  <si>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</si>
  <si>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</si>
  <si>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</si>
  <si>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</si>
  <si>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</si>
  <si>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</si>
  <si>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</si>
  <si>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</si>
  <si>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</si>
  <si>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</si>
  <si>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</si>
  <si>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</si>
  <si>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</si>
  <si>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</si>
  <si>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</si>
  <si>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</si>
  <si>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</si>
  <si>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</si>
  <si>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</si>
  <si>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</si>
  <si>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</si>
  <si>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</si>
  <si>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</si>
  <si>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</si>
  <si>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</si>
  <si>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</si>
  <si>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</si>
  <si>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</si>
  <si>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</si>
  <si>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</si>
  <si>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</si>
  <si>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</si>
  <si>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</si>
  <si>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</si>
  <si>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</si>
  <si>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</si>
  <si>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</si>
  <si>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</si>
  <si>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</si>
  <si>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</si>
  <si>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</si>
  <si>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</si>
  <si>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</si>
  <si>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</si>
  <si>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</si>
  <si>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</si>
  <si>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</si>
  <si>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</si>
  <si>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</si>
  <si>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</si>
  <si>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</si>
  <si>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</si>
  <si>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</si>
  <si>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</si>
  <si>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</si>
  <si>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</si>
  <si>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</si>
  <si>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</si>
  <si>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</si>
  <si>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</si>
  <si>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</si>
  <si>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</si>
  <si>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</si>
  <si>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</si>
  <si>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</si>
  <si>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</si>
  <si>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</si>
  <si>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</si>
  <si>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</si>
  <si>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</si>
  <si>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</si>
  <si>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</si>
  <si>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</si>
  <si>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</si>
  <si>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</si>
  <si>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</si>
  <si>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</si>
  <si>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</si>
  <si>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</si>
  <si>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</si>
  <si>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</si>
  <si>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</si>
  <si>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</si>
  <si>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</si>
  <si>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</si>
  <si>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</si>
  <si>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</si>
  <si>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</si>
  <si>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</si>
  <si>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</si>
  <si>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</si>
  <si>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</si>
  <si>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</si>
  <si>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</si>
  <si>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</si>
  <si>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</si>
  <si>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</si>
  <si>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</si>
  <si>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</si>
  <si>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</si>
  <si>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</si>
  <si>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</si>
  <si>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</si>
  <si>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</si>
  <si>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</si>
  <si>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</si>
  <si>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</si>
  <si>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</si>
  <si>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</si>
  <si>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</si>
  <si>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</si>
  <si>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</si>
  <si>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</si>
  <si>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</si>
  <si>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</si>
  <si>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</si>
  <si>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</si>
  <si>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</si>
  <si>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</si>
  <si>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</si>
  <si>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</si>
  <si>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</si>
  <si>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</si>
  <si>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</si>
  <si>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</si>
  <si>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</si>
  <si>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</si>
  <si>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</si>
  <si>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</si>
  <si>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</si>
  <si>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</si>
  <si>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</si>
  <si>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</si>
  <si>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</si>
  <si>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</si>
  <si>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</si>
  <si>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</si>
  <si>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</si>
  <si>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</si>
  <si>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</si>
  <si>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</si>
  <si>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</si>
  <si>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</si>
  <si>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</si>
  <si>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</si>
  <si>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</si>
  <si>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</si>
  <si>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</si>
  <si>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</si>
  <si>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</si>
  <si>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</si>
  <si>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</si>
  <si>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</si>
  <si>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</si>
  <si>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</si>
  <si>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</si>
  <si>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</si>
  <si>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</si>
  <si>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</si>
  <si>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</si>
  <si>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</si>
  <si>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</si>
  <si>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</si>
  <si>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</si>
  <si>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</si>
  <si>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</si>
  <si>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</si>
  <si>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</si>
  <si>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</si>
  <si>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</si>
  <si>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</si>
  <si>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</si>
  <si>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</si>
  <si>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</si>
  <si>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</si>
  <si>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</si>
  <si>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</si>
  <si>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</si>
  <si>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</si>
  <si>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</si>
  <si>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</si>
  <si>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</si>
  <si>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</si>
  <si>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</si>
  <si>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</si>
  <si>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</si>
  <si>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</si>
  <si>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</si>
  <si>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</si>
  <si>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</si>
  <si>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</si>
  <si>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</si>
  <si>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</si>
  <si>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</si>
  <si>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</si>
  <si>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</si>
  <si>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</si>
  <si>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</si>
  <si>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</si>
  <si>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</si>
  <si>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</si>
  <si>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</si>
  <si>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</si>
  <si>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</si>
  <si>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</si>
  <si>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</si>
  <si>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</si>
  <si>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</si>
  <si>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</si>
  <si>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</si>
  <si>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</si>
  <si>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</si>
  <si>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</si>
  <si>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</si>
  <si>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</si>
  <si>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</si>
  <si>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</si>
  <si>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</si>
  <si>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</si>
  <si>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</si>
  <si>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</si>
  <si>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</si>
  <si>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</si>
  <si>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</si>
  <si>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</si>
  <si>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</si>
  <si>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</si>
  <si>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</si>
  <si>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</si>
  <si>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</si>
  <si>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</si>
  <si>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</si>
  <si>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</si>
  <si>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</si>
  <si>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</si>
  <si>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</si>
  <si>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</si>
  <si>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</si>
  <si>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</si>
  <si>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</si>
  <si>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</si>
  <si>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</si>
  <si>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</si>
  <si>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</si>
  <si>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</si>
  <si>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</si>
  <si>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</si>
  <si>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</si>
  <si>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</si>
  <si>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</si>
  <si>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</si>
  <si>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</si>
  <si>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</si>
  <si>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</si>
  <si>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</si>
  <si>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</si>
  <si>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</si>
  <si>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</si>
  <si>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</si>
  <si>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</si>
  <si>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</si>
  <si>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</si>
  <si>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</si>
  <si>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</si>
  <si>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</si>
  <si>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</si>
  <si>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</si>
  <si>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</si>
  <si>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</si>
  <si>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</si>
  <si>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</si>
  <si>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</si>
  <si>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</si>
  <si>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</si>
  <si>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</si>
  <si>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</si>
  <si>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</si>
  <si>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</si>
  <si>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</si>
  <si>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</si>
  <si>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</si>
  <si>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</si>
  <si>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</si>
  <si>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</si>
  <si>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</si>
  <si>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</si>
  <si>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</si>
  <si>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</si>
  <si>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</si>
  <si>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</si>
  <si>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</si>
  <si>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</si>
  <si>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</si>
  <si>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</si>
  <si>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</si>
  <si>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</si>
  <si>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</si>
  <si>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</si>
  <si>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</si>
  <si>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</si>
  <si>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</si>
  <si>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</si>
  <si>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</si>
  <si>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</si>
  <si>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</si>
  <si>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</si>
  <si>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</si>
  <si>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</si>
  <si>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</si>
  <si>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</si>
  <si>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</si>
  <si>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</si>
  <si>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</si>
  <si>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</si>
  <si>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</si>
  <si>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</si>
  <si>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</si>
  <si>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</si>
  <si>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</si>
  <si>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</si>
  <si>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</si>
  <si>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</si>
  <si>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</si>
  <si>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</si>
  <si>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</si>
  <si>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</si>
  <si>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</si>
  <si>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</si>
  <si>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</si>
  <si>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</si>
  <si>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</si>
  <si>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</si>
  <si>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</si>
  <si>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</si>
  <si>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</si>
  <si>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</si>
  <si>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</si>
  <si>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</si>
  <si>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</si>
  <si>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</si>
  <si>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</si>
  <si>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</si>
  <si>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</si>
  <si>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</si>
  <si>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</si>
  <si>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</si>
  <si>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</si>
  <si>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</si>
  <si>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</si>
  <si>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</si>
  <si>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</si>
  <si>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</si>
  <si>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</si>
  <si>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</si>
  <si>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</si>
  <si>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</si>
  <si>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</si>
  <si>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</si>
  <si>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</si>
  <si>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</si>
  <si>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</si>
  <si>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</si>
  <si>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</si>
  <si>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</si>
  <si>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</si>
  <si>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</si>
  <si>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</si>
  <si>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</si>
  <si>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</si>
  <si>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</si>
  <si>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</si>
  <si>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</si>
  <si>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</si>
  <si>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</si>
  <si>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</si>
  <si>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</si>
  <si>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</si>
  <si>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</si>
  <si>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</si>
  <si>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</si>
  <si>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</si>
  <si>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</si>
  <si>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</si>
  <si>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</si>
  <si>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</si>
  <si>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</si>
  <si>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</si>
  <si>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</si>
  <si>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</si>
  <si>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</si>
  <si>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</si>
  <si>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</si>
  <si>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</si>
  <si>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</si>
  <si>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</si>
  <si>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</si>
  <si>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</si>
  <si>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</si>
  <si>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</si>
  <si>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</si>
  <si>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</si>
  <si>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</si>
  <si>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</si>
  <si>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</si>
  <si>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</si>
  <si>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</si>
  <si>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</si>
  <si>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</si>
  <si>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</si>
  <si>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</si>
  <si>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</si>
  <si>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</si>
  <si>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</si>
  <si>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</si>
  <si>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</si>
  <si>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</si>
  <si>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</si>
  <si>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</si>
  <si>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</si>
  <si>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</si>
  <si>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</si>
  <si>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</si>
  <si>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</si>
  <si>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</si>
  <si>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</si>
  <si>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</si>
  <si>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</si>
  <si>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</si>
  <si>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</si>
  <si>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</si>
  <si>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</si>
  <si>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</si>
  <si>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</si>
  <si>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</si>
  <si>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</si>
  <si>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</si>
  <si>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</si>
  <si>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</si>
  <si>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</si>
  <si>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</si>
  <si>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</si>
  <si>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</si>
  <si>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</si>
  <si>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</si>
  <si>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</si>
  <si>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</si>
  <si>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</si>
  <si>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</si>
  <si>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</si>
  <si>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</si>
  <si>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</si>
  <si>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</si>
  <si>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</si>
  <si>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</si>
  <si>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</si>
  <si>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</si>
  <si>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</si>
  <si>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</si>
  <si>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</si>
  <si>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</si>
  <si>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</si>
  <si>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</si>
  <si>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</si>
  <si>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</si>
  <si>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</si>
  <si>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</si>
  <si>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</si>
  <si>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</si>
  <si>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</si>
  <si>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</si>
  <si>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</si>
  <si>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</si>
  <si>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</si>
  <si>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</si>
  <si>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</si>
  <si>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</si>
  <si>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</si>
  <si>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</si>
  <si>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</si>
  <si>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</si>
  <si>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</si>
  <si>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</si>
  <si>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</si>
  <si>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</si>
  <si>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</si>
  <si>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</si>
  <si>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</si>
  <si>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</si>
  <si>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</si>
  <si>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</si>
  <si>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</si>
  <si>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</si>
  <si>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</si>
  <si>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</si>
  <si>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</si>
  <si>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</si>
  <si>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</si>
  <si>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</si>
  <si>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</si>
  <si>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</si>
  <si>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</si>
  <si>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</si>
  <si>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</si>
  <si>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</si>
  <si>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</si>
  <si>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</si>
  <si>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</si>
  <si>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</si>
  <si>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</si>
  <si>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</si>
  <si>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</si>
  <si>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</si>
  <si>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</si>
  <si>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</si>
  <si>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</si>
  <si>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</si>
  <si>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</si>
  <si>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</si>
  <si>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</si>
  <si>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</si>
  <si>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</si>
  <si>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</si>
  <si>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</si>
  <si>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</si>
  <si>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</si>
  <si>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</si>
  <si>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</si>
  <si>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</si>
  <si>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</si>
  <si>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</si>
  <si>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</si>
  <si>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</si>
  <si>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</si>
  <si>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</si>
  <si>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</si>
  <si>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</si>
  <si>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</si>
  <si>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</si>
  <si>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</si>
  <si>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</si>
  <si>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</si>
  <si>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</si>
  <si>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</si>
  <si>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</si>
  <si>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</si>
  <si>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</si>
  <si>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</si>
  <si>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</si>
  <si>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</si>
  <si>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</si>
  <si>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</si>
  <si>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</si>
  <si>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</si>
  <si>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</si>
  <si>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</si>
  <si>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</si>
  <si>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</si>
  <si>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</si>
  <si>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</si>
  <si>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</si>
  <si>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</si>
  <si>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</si>
  <si>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</si>
  <si>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</si>
  <si>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</si>
  <si>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</si>
  <si>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</si>
  <si>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</si>
  <si>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</si>
  <si>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</si>
  <si>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</si>
  <si>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</si>
  <si>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</si>
  <si>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</si>
  <si>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</si>
  <si>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</si>
  <si>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</si>
  <si>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</si>
  <si>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</si>
  <si>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</si>
  <si>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</si>
  <si>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</si>
  <si>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</si>
  <si>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</si>
  <si>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</si>
  <si>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</si>
  <si>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</si>
  <si>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</si>
  <si>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</si>
  <si>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</si>
  <si>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</si>
  <si>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</si>
  <si>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</si>
  <si>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</si>
  <si>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</si>
  <si>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</si>
  <si>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</si>
  <si>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</si>
  <si>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</si>
  <si>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</si>
  <si>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</si>
  <si>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</si>
  <si>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</si>
  <si>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</si>
  <si>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</si>
  <si>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</si>
  <si>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</si>
  <si>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</si>
  <si>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</si>
  <si>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</si>
  <si>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</si>
  <si>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</si>
  <si>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</si>
  <si>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</si>
  <si>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</si>
  <si>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</si>
  <si>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</si>
  <si>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</si>
  <si>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</si>
  <si>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</si>
  <si>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</si>
  <si>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</si>
  <si>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</si>
  <si>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</si>
  <si>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</si>
  <si>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</si>
  <si>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</si>
  <si>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</si>
  <si>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</si>
  <si>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</si>
  <si>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</si>
  <si>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</si>
  <si>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</si>
  <si>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</si>
  <si>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</si>
  <si>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</si>
  <si>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</si>
  <si>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</si>
  <si>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</si>
  <si>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</si>
  <si>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</si>
  <si>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</si>
  <si>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</si>
  <si>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</si>
  <si>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</si>
  <si>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</si>
  <si>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</si>
  <si>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</si>
  <si>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</si>
  <si>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</si>
  <si>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</si>
  <si>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</si>
  <si>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</si>
  <si>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</si>
  <si>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</si>
  <si>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</si>
  <si>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</si>
  <si>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</si>
  <si>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</si>
  <si>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</si>
  <si>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</si>
  <si>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</si>
  <si>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</si>
  <si>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</si>
  <si>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</si>
  <si>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</si>
  <si>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</si>
  <si>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</si>
  <si>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</si>
  <si>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</si>
  <si>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</si>
  <si>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</si>
  <si>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</si>
  <si>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</si>
  <si>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</si>
  <si>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</si>
  <si>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</si>
  <si>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</si>
  <si>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</si>
  <si>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</si>
  <si>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</si>
  <si>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</si>
  <si>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</si>
  <si>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</si>
  <si>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</si>
  <si>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</si>
  <si>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</si>
  <si>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</si>
  <si>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</si>
  <si>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</si>
  <si>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</si>
  <si>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</si>
  <si>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</si>
  <si>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</si>
  <si>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</si>
  <si>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</si>
  <si>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</si>
  <si>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</si>
  <si>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</si>
  <si>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</si>
  <si>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</si>
  <si>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</si>
  <si>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</si>
  <si>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</si>
  <si>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</si>
  <si>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</si>
  <si>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</si>
  <si>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</si>
  <si>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</si>
  <si>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</si>
  <si>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</si>
  <si>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</si>
  <si>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</si>
  <si>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</si>
  <si>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</si>
  <si>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</si>
  <si>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</si>
  <si>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</si>
  <si>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</si>
  <si>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</si>
  <si>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</si>
  <si>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</si>
  <si>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</si>
  <si>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</si>
  <si>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</si>
  <si>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</si>
  <si>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</si>
  <si>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</si>
  <si>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</si>
  <si>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</si>
  <si>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</si>
  <si>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</si>
  <si>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</si>
  <si>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</si>
  <si>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</si>
  <si>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</si>
  <si>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</si>
  <si>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</si>
  <si>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</si>
  <si>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</si>
  <si>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</si>
  <si>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</si>
  <si>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</si>
  <si>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</si>
  <si>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</si>
  <si>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</si>
  <si>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</si>
  <si>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</si>
  <si>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</si>
  <si>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</si>
  <si>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</si>
  <si>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</si>
  <si>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</si>
  <si>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</si>
  <si>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</si>
  <si>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</si>
  <si>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</si>
  <si>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</si>
  <si>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</si>
  <si>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</si>
  <si>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</si>
  <si>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</si>
  <si>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</si>
  <si>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</si>
  <si>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</si>
  <si>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</si>
  <si>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</si>
  <si>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</si>
  <si>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</si>
  <si>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</si>
  <si>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</si>
  <si>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</si>
  <si>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</si>
  <si>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</si>
  <si>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</si>
  <si>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</si>
  <si>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</si>
  <si>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</si>
  <si>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</si>
  <si>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</si>
  <si>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</si>
  <si>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</si>
  <si>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</si>
  <si>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</si>
  <si>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</si>
  <si>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</si>
  <si>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</si>
  <si>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</si>
  <si>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</si>
  <si>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</si>
  <si>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</si>
  <si>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</si>
  <si>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</si>
  <si>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</si>
  <si>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</si>
  <si>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</si>
  <si>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</si>
  <si>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</si>
  <si>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</si>
  <si>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</si>
  <si>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</si>
  <si>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</si>
  <si>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</si>
  <si>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</si>
  <si>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</si>
  <si>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</si>
  <si>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</si>
  <si>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</si>
  <si>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</si>
  <si>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</si>
  <si>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</si>
  <si>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</si>
  <si>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</si>
  <si>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</si>
  <si>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</si>
  <si>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</si>
  <si>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</si>
  <si>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</si>
  <si>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</si>
  <si>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</si>
  <si>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</si>
  <si>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</si>
  <si>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</si>
  <si>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</si>
  <si>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</si>
  <si>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</si>
  <si>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</si>
  <si>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</si>
  <si>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</si>
  <si>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</si>
  <si>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</si>
  <si>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</si>
  <si>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</si>
  <si>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</si>
  <si>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</si>
  <si>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</si>
  <si>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</si>
  <si>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</si>
  <si>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</si>
  <si>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</si>
  <si>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</si>
  <si>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</si>
  <si>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</si>
  <si>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</si>
  <si>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</si>
  <si>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</si>
  <si>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</si>
  <si>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</si>
  <si>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</si>
  <si>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</si>
  <si>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</si>
  <si>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</si>
  <si>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</si>
  <si>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</si>
  <si>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</si>
  <si>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</si>
  <si>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</si>
  <si>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</si>
  <si>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</si>
  <si>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</si>
  <si>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</si>
  <si>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</si>
  <si>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</si>
  <si>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</si>
  <si>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</si>
  <si>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</si>
  <si>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</si>
  <si>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</si>
  <si>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</si>
  <si>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</si>
  <si>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</si>
  <si>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</si>
  <si>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</si>
  <si>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</si>
  <si>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</si>
  <si>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</si>
  <si>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</si>
  <si>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</si>
  <si>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</si>
  <si>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</si>
  <si>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</si>
  <si>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</si>
  <si>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</si>
  <si>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</si>
  <si>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</si>
  <si>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</si>
  <si>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</si>
  <si>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</si>
  <si>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</si>
  <si>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</si>
  <si>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</si>
  <si>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</si>
  <si>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</si>
  <si>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</si>
  <si>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</si>
  <si>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</si>
  <si>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</si>
  <si>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</si>
  <si>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</si>
  <si>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</si>
  <si>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</si>
  <si>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</si>
  <si>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</si>
  <si>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</si>
  <si>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</si>
  <si>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</si>
  <si>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</si>
  <si>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</si>
  <si>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</si>
  <si>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</si>
  <si>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</si>
  <si>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</si>
  <si>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</si>
  <si>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</si>
  <si>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</si>
  <si>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</si>
  <si>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</si>
  <si>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</si>
  <si>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</si>
  <si>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</si>
  <si>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</si>
  <si>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</si>
  <si>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</si>
  <si>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</si>
  <si>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</si>
  <si>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</si>
  <si>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</si>
  <si>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</si>
  <si>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</si>
  <si>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</si>
  <si>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</si>
  <si>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</si>
  <si>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</si>
  <si>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</si>
  <si>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</si>
  <si>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</si>
  <si>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</si>
  <si>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</si>
  <si>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</si>
  <si>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</si>
  <si>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</si>
  <si>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</si>
  <si>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</si>
  <si>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</si>
  <si>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</si>
  <si>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</si>
  <si>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</si>
  <si>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</si>
  <si>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</si>
  <si>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</si>
  <si>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</si>
  <si>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</si>
  <si>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</si>
  <si>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</si>
  <si>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</si>
  <si>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</si>
  <si>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</si>
  <si>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</si>
  <si>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</si>
  <si>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</si>
  <si>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</si>
  <si>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</si>
  <si>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</si>
  <si>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</si>
  <si>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</si>
  <si>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</si>
  <si>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</si>
  <si>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</si>
  <si>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</si>
  <si>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</si>
  <si>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</si>
  <si>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</si>
  <si>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</si>
  <si>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</si>
  <si>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</si>
  <si>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</si>
  <si>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</si>
  <si>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</si>
  <si>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</si>
  <si>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</si>
  <si>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</si>
  <si>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</si>
  <si>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</si>
  <si>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</si>
  <si>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</si>
  <si>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</si>
  <si>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</si>
  <si>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</si>
  <si>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</si>
  <si>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</si>
  <si>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</si>
  <si>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</si>
  <si>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</si>
  <si>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</si>
  <si>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</si>
  <si>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</si>
  <si>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</si>
  <si>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</si>
  <si>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</si>
  <si>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</si>
  <si>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</si>
  <si>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</si>
  <si>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</si>
  <si>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</si>
  <si>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</si>
  <si>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</si>
  <si>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</si>
  <si>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</si>
  <si>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</si>
  <si>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</si>
  <si>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</si>
  <si>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</si>
  <si>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</si>
  <si>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</si>
  <si>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</si>
  <si>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</si>
  <si>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</si>
  <si>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</si>
  <si>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</si>
  <si>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</si>
  <si>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</si>
  <si>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</si>
  <si>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</si>
  <si>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</si>
  <si>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</si>
  <si>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</si>
  <si>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</si>
  <si>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</si>
  <si>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</si>
  <si>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</si>
  <si>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</si>
  <si>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</si>
  <si>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</si>
  <si>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</si>
  <si>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</si>
  <si>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</si>
  <si>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</si>
  <si>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</si>
  <si>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</si>
  <si>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</si>
  <si>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</si>
  <si>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</si>
  <si>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</si>
  <si>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</si>
  <si>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</si>
  <si>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</si>
  <si>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</si>
  <si>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</si>
  <si>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</si>
  <si>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</si>
  <si>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</si>
  <si>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</si>
  <si>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</si>
  <si>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</si>
  <si>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</si>
  <si>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</si>
  <si>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</si>
  <si>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</si>
  <si>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</si>
  <si>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</si>
  <si>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</si>
  <si>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</si>
  <si>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</si>
  <si>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</si>
  <si>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</si>
  <si>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</si>
  <si>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</si>
  <si>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</si>
  <si>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</si>
  <si>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</si>
  <si>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</si>
  <si>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</si>
  <si>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</si>
  <si>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</si>
  <si>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</si>
  <si>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</si>
  <si>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</si>
  <si>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</si>
  <si>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</si>
  <si>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</si>
  <si>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</si>
  <si>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</si>
  <si>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</si>
  <si>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</si>
  <si>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</si>
  <si>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</si>
  <si>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</si>
  <si>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</si>
  <si>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</si>
  <si>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</si>
  <si>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</si>
  <si>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</si>
  <si>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</si>
  <si>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</si>
  <si>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</si>
  <si>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</si>
  <si>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</si>
  <si>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</si>
  <si>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</si>
  <si>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</si>
  <si>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</si>
  <si>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</si>
  <si>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</si>
  <si>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</si>
  <si>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</si>
  <si>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</si>
  <si>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</si>
  <si>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</si>
  <si>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</si>
  <si>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</si>
  <si>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</si>
  <si>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</si>
  <si>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</si>
  <si>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</si>
  <si>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</si>
  <si>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</si>
  <si>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</si>
  <si>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</si>
  <si>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</si>
  <si>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</si>
  <si>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</si>
  <si>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</si>
  <si>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</si>
  <si>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</si>
  <si>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</si>
  <si>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</si>
  <si>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</si>
  <si>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</si>
  <si>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</si>
  <si>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</si>
  <si>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</si>
  <si>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</si>
  <si>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</si>
  <si>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</si>
  <si>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</si>
  <si>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</si>
  <si>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</si>
  <si>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</si>
  <si>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</si>
  <si>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</si>
  <si>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</si>
  <si>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</si>
  <si>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</si>
  <si>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</si>
  <si>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</si>
  <si>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</si>
  <si>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</si>
  <si>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</si>
  <si>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</si>
  <si>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</si>
  <si>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</si>
  <si>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</si>
  <si>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</si>
  <si>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</si>
  <si>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</si>
  <si>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</si>
  <si>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</si>
  <si>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</si>
  <si>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</si>
  <si>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</si>
  <si>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</si>
  <si>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</si>
  <si>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</si>
  <si>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</si>
  <si>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</si>
  <si>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</si>
  <si>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</si>
  <si>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</si>
  <si>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</si>
  <si>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</si>
  <si>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</si>
  <si>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</si>
  <si>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</si>
  <si>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</si>
  <si>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</si>
  <si>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</si>
  <si>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</si>
  <si>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</si>
  <si>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</si>
  <si>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</si>
  <si>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</si>
  <si>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</si>
  <si>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</si>
  <si>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</si>
  <si>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</si>
  <si>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</si>
  <si>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</si>
  <si>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</si>
  <si>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</si>
  <si>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</si>
  <si>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</si>
  <si>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</si>
  <si>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</si>
  <si>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</si>
  <si>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</si>
  <si>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</si>
  <si>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</si>
  <si>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</si>
  <si>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</si>
  <si>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</si>
  <si>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</si>
  <si>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</si>
  <si>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</si>
  <si>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</si>
  <si>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</si>
  <si>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</si>
  <si>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</si>
  <si>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</si>
  <si>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</si>
  <si>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</si>
  <si>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</si>
  <si>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</si>
  <si>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</si>
  <si>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</si>
  <si>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</si>
  <si>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</si>
  <si>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</si>
  <si>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</si>
  <si>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</si>
  <si>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</si>
  <si>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</si>
  <si>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</si>
  <si>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</si>
  <si>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</si>
  <si>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</si>
  <si>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</si>
  <si>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</si>
  <si>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</si>
  <si>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</si>
  <si>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</si>
  <si>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</si>
  <si>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</si>
  <si>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</si>
  <si>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</si>
  <si>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</si>
  <si>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</si>
  <si>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</si>
  <si>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</si>
  <si>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</si>
  <si>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</si>
  <si>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</si>
  <si>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</si>
  <si>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</si>
  <si>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</si>
  <si>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</si>
  <si>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</si>
  <si>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</si>
  <si>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</si>
  <si>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</si>
  <si>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</si>
  <si>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</si>
  <si>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</si>
  <si>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</si>
  <si>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</si>
  <si>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</si>
  <si>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</si>
  <si>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</si>
  <si>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</si>
  <si>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</si>
  <si>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</si>
  <si>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</si>
  <si>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</si>
  <si>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</si>
  <si>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</si>
  <si>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</si>
  <si>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</si>
  <si>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</si>
  <si>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</si>
  <si>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</si>
  <si>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</si>
  <si>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</si>
  <si>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</si>
  <si>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</si>
  <si>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</si>
  <si>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</si>
  <si>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</si>
  <si>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</si>
  <si>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</si>
  <si>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</si>
  <si>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</si>
  <si>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</si>
  <si>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</si>
  <si>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</si>
  <si>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</si>
  <si>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</si>
  <si>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</si>
  <si>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</si>
  <si>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</si>
  <si>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</si>
  <si>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</si>
  <si>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</si>
  <si>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</si>
  <si>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</si>
  <si>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</si>
  <si>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</si>
  <si>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</si>
  <si>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</si>
  <si>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</si>
  <si>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</si>
  <si>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</si>
  <si>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</si>
  <si>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</si>
  <si>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</si>
  <si>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</si>
  <si>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</si>
  <si>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</si>
  <si>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</si>
  <si>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</si>
  <si>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</si>
  <si>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</si>
  <si>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</si>
  <si>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</si>
  <si>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</si>
  <si>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</si>
  <si>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</si>
  <si>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</si>
  <si>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</si>
  <si>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</si>
  <si>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</si>
  <si>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</si>
  <si>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</si>
  <si>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</si>
  <si>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</si>
  <si>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</si>
  <si>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</si>
  <si>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</si>
  <si>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</si>
  <si>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</si>
  <si>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</si>
  <si>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</si>
  <si>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</si>
  <si>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</si>
  <si>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</si>
  <si>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</si>
  <si>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</si>
  <si>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</si>
  <si>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</si>
  <si>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</si>
  <si>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</si>
  <si>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</si>
  <si>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</si>
  <si>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</si>
  <si>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</si>
  <si>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</si>
  <si>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</si>
  <si>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</si>
  <si>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</si>
  <si>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</si>
  <si>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</si>
  <si>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</si>
  <si>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</si>
  <si>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</si>
  <si>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</si>
  <si>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</si>
  <si>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</si>
  <si>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</si>
  <si>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</si>
  <si>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</si>
  <si>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</si>
  <si>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</si>
  <si>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</si>
  <si>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</si>
  <si>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</si>
  <si>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</si>
  <si>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</si>
  <si>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</si>
  <si>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</si>
  <si>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</si>
  <si>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</si>
  <si>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</si>
  <si>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</si>
  <si>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</si>
  <si>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</si>
  <si>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</si>
  <si>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</si>
  <si>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</si>
  <si>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</si>
  <si>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</si>
  <si>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</si>
  <si>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</si>
  <si>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</si>
  <si>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</si>
  <si>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</si>
  <si>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</si>
  <si>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</si>
  <si>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</si>
  <si>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</si>
  <si>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</si>
  <si>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</si>
  <si>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</si>
  <si>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</si>
  <si>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</si>
  <si>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</si>
  <si>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</si>
  <si>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</si>
  <si>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</si>
  <si>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</si>
  <si>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</si>
  <si>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</si>
  <si>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</si>
  <si>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</si>
  <si>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</si>
  <si>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</si>
  <si>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</si>
  <si>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</si>
  <si>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</si>
  <si>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</si>
  <si>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</si>
  <si>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</si>
  <si>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</si>
  <si>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</si>
  <si>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</si>
  <si>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</si>
  <si>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</si>
  <si>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</si>
  <si>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</si>
  <si>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</si>
  <si>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</si>
  <si>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</si>
  <si>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</si>
  <si>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</si>
  <si>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</si>
  <si>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</si>
  <si>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</si>
  <si>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</si>
  <si>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</si>
  <si>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</si>
  <si>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</si>
  <si>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</si>
  <si>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</si>
  <si>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</si>
  <si>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</si>
  <si>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</si>
  <si>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</si>
  <si>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</si>
  <si>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</si>
  <si>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</si>
  <si>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</si>
  <si>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</si>
  <si>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</si>
  <si>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</si>
  <si>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</si>
  <si>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</si>
  <si>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</si>
  <si>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</si>
  <si>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</si>
  <si>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</si>
  <si>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</si>
  <si>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</si>
  <si>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</si>
  <si>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</si>
  <si>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</si>
  <si>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</si>
  <si>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</si>
  <si>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</si>
  <si>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</si>
  <si>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</si>
  <si>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</si>
  <si>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</si>
  <si>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</si>
  <si>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</si>
  <si>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</si>
  <si>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</si>
  <si>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</si>
  <si>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</si>
  <si>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</si>
  <si>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</si>
  <si>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</si>
  <si>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</si>
  <si>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</si>
  <si>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</si>
  <si>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</si>
  <si>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</si>
  <si>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</si>
  <si>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</si>
  <si>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</si>
  <si>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</si>
  <si>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</si>
  <si>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</si>
  <si>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</si>
  <si>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</si>
  <si>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</si>
  <si>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</si>
  <si>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</si>
  <si>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</si>
  <si>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</si>
  <si>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</si>
  <si>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</si>
  <si>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</si>
  <si>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</si>
  <si>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</si>
  <si>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</si>
  <si>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</si>
  <si>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</si>
  <si>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</si>
  <si>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</si>
  <si>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</si>
  <si>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</si>
  <si>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</si>
  <si>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</si>
  <si>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</si>
  <si>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</si>
  <si>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</si>
  <si>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</si>
  <si>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</si>
  <si>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</si>
  <si>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</si>
  <si>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</si>
  <si>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</si>
  <si>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</si>
  <si>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</si>
  <si>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</si>
  <si>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</si>
  <si>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</si>
  <si>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</si>
  <si>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</si>
  <si>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</si>
  <si>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</si>
  <si>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</si>
  <si>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</si>
  <si>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</si>
  <si>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</si>
  <si>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</si>
  <si>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</si>
  <si>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</si>
  <si>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</si>
  <si>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</si>
  <si>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</si>
  <si>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</si>
  <si>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</si>
  <si>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</si>
  <si>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</si>
  <si>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</si>
  <si>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</si>
  <si>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</si>
  <si>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</si>
  <si>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</si>
  <si>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</si>
  <si>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</si>
  <si>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</si>
  <si>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</si>
  <si>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</si>
  <si>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</si>
  <si>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</si>
  <si>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</si>
  <si>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</si>
  <si>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</si>
  <si>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</si>
  <si>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</si>
  <si>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</si>
  <si>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</si>
  <si>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</si>
  <si>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</si>
  <si>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</si>
  <si>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</si>
  <si>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</si>
  <si>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</si>
  <si>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</si>
  <si>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</si>
  <si>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</si>
  <si>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</si>
  <si>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</si>
  <si>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</si>
  <si>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</si>
  <si>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</si>
  <si>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</si>
  <si>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</si>
  <si>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</si>
  <si>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</si>
  <si>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</si>
  <si>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</si>
  <si>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</si>
  <si>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</si>
  <si>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</si>
  <si>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</si>
  <si>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</si>
  <si>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</si>
  <si>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</si>
  <si>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</si>
  <si>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</si>
  <si>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</si>
  <si>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</si>
  <si>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</si>
  <si>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</si>
  <si>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</si>
  <si>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</si>
  <si>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</si>
  <si>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</si>
  <si>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</si>
  <si>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</si>
  <si>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</si>
  <si>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</si>
  <si>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</si>
  <si>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</si>
  <si>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</si>
  <si>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</si>
  <si>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</si>
  <si>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</si>
  <si>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</si>
  <si>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</si>
  <si>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</si>
  <si>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</si>
  <si>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</si>
  <si>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</si>
  <si>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</si>
  <si>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</si>
  <si>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</si>
  <si>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</si>
  <si>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</si>
  <si>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</si>
  <si>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</si>
  <si>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</si>
  <si>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</si>
  <si>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</si>
  <si>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</si>
  <si>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</si>
  <si>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</si>
  <si>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</si>
  <si>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</si>
  <si>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</si>
  <si>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</si>
  <si>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</si>
  <si>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</si>
  <si>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</si>
  <si>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</si>
  <si>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</si>
  <si>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</si>
  <si>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</si>
  <si>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</si>
  <si>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</si>
  <si>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</si>
  <si>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</si>
  <si>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</si>
  <si>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</si>
  <si>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</si>
  <si>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</si>
  <si>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</si>
  <si>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</si>
  <si>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</si>
  <si>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</si>
  <si>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</si>
  <si>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</si>
  <si>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</si>
  <si>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</si>
  <si>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</si>
  <si>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</si>
  <si>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</si>
  <si>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</si>
  <si>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</si>
  <si>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</si>
  <si>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</si>
  <si>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</si>
  <si>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</si>
  <si>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</si>
  <si>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</si>
  <si>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</si>
  <si>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</si>
  <si>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</si>
  <si>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</si>
  <si>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</si>
  <si>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</si>
  <si>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</si>
  <si>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</si>
  <si>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</si>
  <si>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</si>
  <si>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</si>
  <si>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</si>
  <si>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</si>
  <si>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</si>
  <si>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</si>
  <si>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</si>
  <si>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</si>
  <si>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</si>
  <si>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</si>
  <si>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</si>
  <si>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</si>
  <si>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</si>
  <si>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</si>
  <si>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</si>
  <si>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</si>
  <si>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</si>
  <si>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</si>
  <si>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</si>
  <si>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</si>
  <si>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</si>
  <si>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</si>
  <si>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</si>
  <si>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</si>
  <si>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</si>
  <si>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</si>
  <si>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</si>
  <si>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</si>
  <si>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</si>
  <si>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</si>
  <si>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</si>
  <si>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</si>
  <si>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</si>
  <si>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</si>
  <si>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</si>
  <si>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</si>
  <si>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</si>
  <si>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</si>
  <si>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</si>
  <si>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</si>
  <si>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</si>
  <si>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</si>
  <si>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</si>
  <si>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</si>
  <si>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</si>
  <si>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</si>
  <si>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</si>
  <si>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</si>
  <si>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</si>
  <si>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</si>
  <si>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</si>
  <si>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</si>
  <si>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</si>
  <si>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</si>
  <si>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</si>
  <si>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</si>
  <si>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</si>
  <si>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</si>
  <si>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</si>
  <si>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</si>
  <si>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</si>
  <si>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</si>
  <si>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</si>
  <si>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</si>
  <si>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</si>
  <si>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</si>
  <si>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</si>
  <si>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</si>
  <si>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</si>
  <si>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</si>
  <si>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</si>
  <si>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</si>
  <si>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</si>
  <si>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</si>
  <si>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</si>
  <si>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</si>
  <si>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</si>
  <si>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</si>
  <si>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</si>
  <si>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</si>
  <si>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</si>
  <si>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</si>
  <si>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</si>
  <si>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</si>
  <si>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</si>
  <si>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</si>
  <si>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</si>
  <si>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</si>
  <si>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</si>
  <si>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</si>
  <si>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</si>
  <si>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</si>
  <si>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</si>
  <si>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</si>
  <si>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</si>
  <si>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</si>
  <si>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</si>
  <si>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</si>
  <si>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</si>
  <si>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</si>
  <si>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</si>
  <si>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</si>
  <si>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</si>
  <si>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</si>
  <si>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</si>
  <si>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</si>
  <si>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</si>
  <si>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</si>
  <si>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</si>
  <si>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</si>
  <si>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</si>
  <si>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</si>
  <si>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</si>
  <si>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</si>
  <si>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</si>
  <si>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</si>
  <si>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</si>
  <si>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</si>
  <si>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</si>
  <si>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</si>
  <si>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</si>
  <si>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</si>
  <si>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</si>
  <si>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</si>
  <si>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</si>
  <si>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</si>
  <si>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</si>
  <si>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</si>
  <si>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</si>
  <si>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</si>
  <si>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</si>
  <si>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</si>
  <si>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</si>
  <si>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</si>
  <si>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</si>
  <si>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</si>
  <si>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</si>
  <si>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</si>
  <si>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</si>
  <si>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</si>
  <si>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</si>
  <si>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</si>
  <si>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</si>
  <si>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</si>
  <si>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</si>
  <si>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</si>
  <si>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</si>
  <si>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</si>
  <si>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</si>
  <si>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</si>
  <si>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</si>
  <si>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</si>
  <si>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</si>
  <si>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</si>
  <si>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</si>
  <si>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</si>
  <si>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</si>
  <si>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</si>
  <si>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</si>
  <si>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</si>
  <si>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</si>
  <si>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</si>
  <si>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</si>
  <si>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</si>
  <si>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</si>
  <si>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</si>
  <si>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</si>
  <si>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</si>
  <si>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</si>
  <si>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</si>
  <si>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</si>
  <si>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</si>
  <si>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</si>
  <si>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</si>
  <si>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</si>
  <si>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</si>
  <si>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</si>
  <si>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</si>
  <si>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</si>
  <si>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</si>
  <si>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</si>
  <si>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</si>
  <si>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</si>
  <si>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</si>
  <si>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</si>
  <si>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</si>
  <si>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</si>
  <si>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</si>
  <si>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</si>
  <si>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</si>
  <si>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</si>
  <si>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</si>
  <si>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</si>
  <si>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</si>
  <si>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</si>
  <si>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</si>
  <si>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</si>
  <si>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</si>
  <si>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</si>
  <si>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</si>
  <si>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</si>
  <si>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</si>
  <si>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</si>
  <si>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</si>
  <si>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</si>
  <si>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</si>
  <si>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</si>
  <si>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</si>
  <si>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</si>
  <si>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</si>
  <si>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</si>
  <si>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</si>
  <si>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</si>
  <si>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</si>
  <si>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</si>
  <si>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</si>
  <si>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</si>
  <si>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</si>
  <si>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</si>
  <si>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</si>
  <si>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</si>
  <si>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</si>
  <si>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</si>
  <si>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</si>
  <si>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</si>
  <si>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</si>
  <si>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</si>
  <si>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</si>
  <si>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</si>
  <si>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</si>
  <si>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</si>
  <si>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</si>
  <si>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</si>
  <si>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</si>
  <si>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</si>
  <si>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</si>
  <si>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</si>
  <si>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</si>
  <si>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</si>
  <si>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</si>
  <si>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</si>
  <si>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</si>
  <si>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</si>
  <si>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</si>
  <si>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</si>
  <si>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</si>
  <si>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</si>
  <si>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</si>
  <si>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</si>
  <si>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</si>
  <si>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</si>
  <si>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</si>
  <si>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</si>
  <si>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</si>
  <si>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</si>
  <si>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</si>
  <si>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</si>
  <si>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</si>
  <si>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</si>
  <si>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</si>
  <si>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</si>
  <si>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</si>
  <si>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</si>
  <si>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</si>
  <si>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</si>
  <si>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</si>
  <si>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</si>
  <si>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</si>
  <si>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</si>
  <si>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</si>
  <si>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</si>
  <si>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</si>
  <si>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</si>
  <si>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</si>
  <si>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</si>
  <si>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</si>
  <si>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</si>
  <si>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</si>
  <si>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</si>
  <si>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</si>
  <si>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</si>
  <si>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</si>
  <si>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</si>
  <si>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</si>
  <si>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</si>
  <si>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</si>
  <si>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</si>
  <si>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</si>
  <si>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</si>
  <si>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</si>
  <si>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</si>
  <si>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</si>
  <si>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</si>
  <si>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</si>
  <si>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</si>
  <si>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</si>
  <si>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</si>
  <si>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</si>
  <si>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</si>
  <si>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</si>
  <si>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</si>
  <si>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</si>
  <si>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</si>
  <si>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</si>
  <si>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</si>
  <si>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</si>
  <si>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</si>
  <si>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</si>
  <si>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</si>
  <si>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</si>
  <si>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</si>
  <si>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</si>
  <si>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</si>
  <si>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</si>
  <si>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</si>
  <si>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</si>
  <si>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</si>
  <si>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</si>
  <si>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</si>
  <si>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</si>
  <si>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</si>
  <si>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</si>
  <si>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</si>
  <si>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</si>
  <si>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</si>
  <si>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</si>
  <si>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</si>
  <si>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</si>
  <si>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</si>
  <si>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</si>
  <si>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</si>
  <si>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</si>
  <si>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</si>
  <si>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</si>
  <si>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</si>
  <si>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</si>
  <si>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</si>
  <si>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</si>
  <si>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</si>
  <si>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</si>
  <si>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</si>
  <si>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</si>
  <si>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</si>
  <si>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</si>
  <si>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</si>
  <si>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</si>
  <si>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</si>
  <si>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</si>
  <si>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</si>
  <si>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</si>
  <si>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</si>
  <si>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</si>
  <si>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</si>
  <si>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</si>
  <si>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</si>
  <si>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</si>
  <si>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</si>
  <si>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</si>
  <si>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</si>
  <si>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</si>
  <si>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</si>
  <si>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</si>
  <si>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</si>
  <si>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</si>
  <si>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</si>
  <si>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</si>
  <si>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</si>
  <si>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</si>
  <si>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</si>
  <si>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</si>
  <si>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</si>
  <si>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</si>
  <si>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</si>
  <si>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</si>
  <si>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</si>
  <si>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</si>
  <si>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</si>
  <si>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</si>
  <si>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</si>
  <si>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</si>
  <si>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</si>
  <si>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</si>
  <si>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</si>
  <si>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</si>
  <si>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</si>
  <si>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</si>
  <si>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</si>
  <si>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</si>
  <si>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</si>
  <si>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</si>
  <si>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</si>
  <si>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</si>
  <si>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</si>
  <si>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</si>
  <si>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</si>
  <si>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</si>
  <si>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</si>
  <si>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</si>
  <si>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</si>
  <si>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</si>
  <si>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</si>
  <si>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</si>
  <si>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</si>
  <si>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</si>
  <si>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</si>
  <si>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</si>
  <si>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</si>
  <si>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</si>
  <si>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</si>
  <si>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</si>
  <si>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</si>
  <si>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</si>
  <si>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</si>
  <si>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</si>
  <si>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</si>
  <si>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</si>
  <si>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</si>
  <si>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</si>
  <si>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</si>
  <si>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</si>
  <si>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</si>
  <si>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</si>
  <si>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</si>
  <si>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</si>
  <si>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</si>
  <si>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</si>
  <si>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</si>
  <si>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</si>
  <si>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</si>
  <si>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</si>
  <si>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</si>
  <si>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</si>
  <si>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</si>
  <si>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</si>
  <si>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</si>
  <si>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</si>
  <si>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</si>
  <si>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</si>
  <si>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</si>
  <si>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</si>
  <si>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</si>
  <si>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</si>
  <si>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</si>
  <si>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</si>
  <si>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</si>
  <si>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</si>
  <si>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</si>
  <si>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</si>
  <si>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</si>
  <si>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</si>
  <si>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</si>
  <si>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</si>
  <si>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</si>
  <si>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</si>
  <si>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</si>
  <si>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</si>
  <si>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</si>
  <si>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</si>
  <si>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</si>
  <si>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</si>
  <si>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</si>
  <si>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</si>
  <si>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</si>
  <si>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</si>
  <si>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</si>
  <si>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</si>
  <si>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</si>
  <si>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</si>
  <si>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</si>
  <si>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</si>
  <si>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</si>
  <si>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</si>
  <si>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</si>
  <si>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</si>
  <si>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</si>
  <si>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</si>
  <si>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</si>
  <si>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</si>
  <si>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</si>
  <si>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</si>
  <si>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</si>
  <si>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</si>
  <si>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</si>
  <si>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</si>
  <si>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</si>
  <si>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</si>
  <si>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</si>
  <si>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</si>
  <si>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</si>
  <si>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</si>
  <si>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</si>
  <si>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</si>
  <si>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</si>
  <si>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</si>
  <si>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</si>
  <si>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</si>
  <si>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</si>
  <si>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</si>
  <si>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</si>
  <si>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</si>
  <si>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</si>
  <si>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</si>
  <si>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</si>
  <si>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</si>
  <si>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</si>
  <si>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</si>
  <si>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</si>
  <si>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</si>
  <si>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</si>
  <si>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</si>
  <si>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</si>
  <si>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</si>
  <si>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</si>
  <si>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</si>
  <si>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</si>
  <si>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</si>
  <si>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</si>
  <si>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</si>
  <si>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</si>
  <si>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</si>
  <si>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</si>
  <si>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</si>
  <si>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</si>
  <si>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</si>
  <si>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</si>
  <si>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</si>
  <si>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</si>
  <si>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</si>
  <si>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</si>
  <si>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</si>
  <si>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</si>
  <si>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</si>
  <si>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</si>
  <si>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</si>
  <si>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</si>
  <si>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</si>
  <si>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</si>
  <si>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</si>
  <si>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</si>
  <si>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</si>
  <si>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</si>
  <si>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</si>
  <si>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</si>
  <si>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</si>
  <si>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</si>
  <si>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</si>
  <si>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</si>
  <si>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</si>
  <si>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</si>
  <si>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</si>
  <si>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</si>
  <si>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</si>
  <si>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</si>
  <si>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</si>
  <si>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</si>
  <si>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</si>
  <si>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</si>
  <si>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</si>
  <si>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</si>
  <si>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</si>
  <si>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</si>
  <si>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</si>
  <si>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</si>
  <si>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</si>
  <si>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</si>
  <si>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</si>
  <si>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</si>
  <si>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</si>
  <si>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</si>
  <si>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</si>
  <si>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</si>
  <si>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</si>
  <si>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</si>
  <si>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</si>
  <si>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</si>
  <si>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</si>
  <si>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</si>
  <si>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</si>
  <si>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</si>
  <si>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</si>
  <si>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</si>
  <si>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</si>
  <si>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</si>
  <si>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</si>
  <si>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</si>
  <si>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</si>
  <si>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</si>
  <si>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</si>
  <si>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</si>
  <si>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</si>
  <si>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</si>
  <si>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</si>
  <si>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</si>
  <si>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</si>
  <si>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</si>
  <si>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</si>
  <si>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</si>
  <si>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</si>
  <si>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</si>
  <si>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</si>
  <si>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</si>
  <si>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</si>
  <si>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</si>
  <si>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</si>
  <si>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</si>
  <si>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</si>
  <si>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</si>
  <si>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</si>
  <si>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</si>
  <si>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</si>
  <si>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</si>
  <si>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</si>
  <si>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</si>
  <si>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</si>
  <si>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</si>
  <si>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</si>
  <si>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</si>
  <si>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</si>
  <si>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</si>
  <si>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</si>
  <si>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</si>
  <si>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</si>
  <si>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</si>
  <si>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</si>
  <si>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</si>
  <si>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</si>
  <si>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</si>
  <si>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</si>
  <si>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</si>
  <si>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</si>
  <si>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</si>
  <si>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</si>
  <si>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</si>
  <si>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</si>
  <si>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</si>
  <si>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</si>
  <si>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</si>
  <si>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</si>
  <si>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</si>
  <si>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</si>
  <si>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</si>
  <si>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</si>
  <si>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</si>
  <si>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</si>
  <si>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</si>
  <si>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</si>
  <si>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</si>
  <si>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</si>
  <si>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</si>
  <si>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</si>
  <si>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</si>
  <si>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</si>
  <si>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</si>
  <si>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</si>
  <si>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</si>
  <si>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</si>
  <si>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</si>
  <si>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</si>
  <si>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</si>
  <si>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</si>
  <si>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</si>
  <si>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</si>
  <si>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</si>
  <si>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</si>
  <si>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</si>
  <si>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</si>
  <si>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</si>
  <si>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</si>
  <si>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</si>
  <si>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</si>
  <si>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</si>
  <si>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</si>
  <si>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</si>
  <si>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</si>
  <si>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</si>
  <si>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</si>
  <si>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</si>
  <si>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</si>
  <si>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</si>
  <si>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</si>
  <si>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</si>
  <si>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</si>
  <si>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</si>
  <si>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</si>
  <si>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</si>
  <si>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</si>
  <si>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</si>
  <si>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</si>
  <si>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</si>
  <si>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</si>
  <si>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</si>
  <si>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</si>
  <si>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</si>
  <si>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</si>
  <si>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</si>
  <si>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</si>
  <si>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</si>
  <si>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</si>
  <si>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</si>
  <si>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</si>
  <si>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</si>
  <si>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</si>
  <si>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</si>
  <si>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</si>
  <si>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</si>
  <si>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</si>
  <si>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</si>
  <si>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</si>
  <si>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</si>
  <si>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</si>
  <si>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</si>
  <si>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</si>
  <si>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</si>
  <si>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</si>
  <si>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</si>
  <si>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</si>
  <si>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</si>
  <si>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</si>
  <si>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</si>
  <si>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</si>
  <si>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</si>
  <si>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</si>
  <si>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</si>
  <si>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</si>
  <si>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</si>
  <si>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</si>
  <si>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</si>
  <si>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</si>
  <si>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</si>
  <si>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</si>
  <si>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</si>
  <si>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</si>
  <si>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</si>
  <si>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</si>
  <si>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</si>
  <si>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</si>
  <si>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</si>
  <si>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</si>
  <si>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</si>
  <si>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</si>
  <si>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</si>
  <si>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</si>
  <si>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</si>
  <si>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</si>
  <si>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</si>
  <si>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</si>
  <si>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</si>
  <si>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</si>
  <si>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</si>
  <si>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</si>
  <si>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</si>
  <si>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</si>
  <si>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</si>
  <si>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</si>
  <si>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</si>
  <si>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</si>
  <si>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</si>
  <si>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</si>
  <si>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</si>
  <si>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</si>
  <si>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</si>
  <si>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</si>
  <si>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</si>
  <si>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</si>
  <si>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</si>
  <si>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</si>
  <si>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</si>
  <si>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</si>
  <si>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</si>
  <si>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</si>
  <si>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</si>
  <si>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</si>
  <si>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</si>
  <si>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</si>
  <si>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</si>
  <si>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</si>
  <si>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</si>
  <si>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</si>
  <si>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</si>
  <si>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</si>
  <si>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</si>
  <si>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</si>
  <si>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</si>
  <si>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</si>
  <si>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</si>
  <si>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</si>
  <si>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</si>
  <si>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</si>
  <si>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</si>
  <si>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</si>
  <si>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</si>
  <si>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</si>
  <si>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</si>
  <si>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</si>
  <si>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</si>
  <si>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</si>
  <si>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</si>
  <si>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</si>
  <si>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</si>
  <si>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</si>
  <si>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</si>
  <si>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</si>
  <si>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</si>
  <si>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</si>
  <si>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</si>
  <si>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</si>
  <si>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</si>
  <si>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</si>
  <si>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--2113851  </t>
    </r>
    <r>
      <rPr>
        <b/>
        <sz val="12"/>
        <color theme="1"/>
        <rFont val="Calibri"/>
        <family val="2"/>
        <scheme val="minor"/>
      </rPr>
      <t xml:space="preserve">  valor   FACTURA  43,121.86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2,878.14  usd</t>
    </r>
  </si>
  <si>
    <t>NLSE22-219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</si>
  <si>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--2114320  </t>
    </r>
    <r>
      <rPr>
        <b/>
        <sz val="12"/>
        <color theme="1"/>
        <rFont val="Calibri"/>
        <family val="2"/>
        <scheme val="minor"/>
      </rPr>
      <t xml:space="preserve">  valor   FACTURA  41,349.55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4,650.45  usd</t>
    </r>
  </si>
  <si>
    <t>NLSE22-218</t>
  </si>
  <si>
    <r>
      <t xml:space="preserve">Compra de 46,000.00    usd t.c.   19.185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--2113852  </t>
    </r>
    <r>
      <rPr>
        <b/>
        <sz val="12"/>
        <color theme="1"/>
        <rFont val="Calibri"/>
        <family val="2"/>
        <scheme val="minor"/>
      </rPr>
      <t xml:space="preserve">  valor   FACTURA  41,091.73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4,908.27  usd</t>
    </r>
  </si>
  <si>
    <t>NLSE22--220</t>
  </si>
  <si>
    <r>
      <t xml:space="preserve">Compra de  43,731.05    usd  tc   19,445     PAGO A TYSON FRESH MEATS. INC     E-4281       FACTURA    1213583    VALOR FACTURA   43,731.05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</si>
  <si>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E-4281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</si>
  <si>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--2114513  </t>
    </r>
    <r>
      <rPr>
        <b/>
        <sz val="12"/>
        <color theme="1"/>
        <rFont val="Calibri"/>
        <family val="2"/>
        <scheme val="minor"/>
      </rPr>
      <t xml:space="preserve">  valor   FACTURA  40,564.53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3,564.53  usd</t>
    </r>
  </si>
  <si>
    <t>NLSE22-222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</si>
  <si>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--2114512  </t>
    </r>
    <r>
      <rPr>
        <b/>
        <sz val="12"/>
        <color theme="1"/>
        <rFont val="Calibri"/>
        <family val="2"/>
        <scheme val="minor"/>
      </rPr>
      <t xml:space="preserve">  valor   FACTURA  40,576.27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3,576.27  usd</t>
    </r>
  </si>
  <si>
    <t>NLSE22-221</t>
  </si>
  <si>
    <r>
      <t xml:space="preserve">Compra de 37,000.00    usd t.c.   19.800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--2114514  </t>
    </r>
    <r>
      <rPr>
        <b/>
        <sz val="12"/>
        <color theme="1"/>
        <rFont val="Calibri"/>
        <family val="2"/>
        <scheme val="minor"/>
      </rPr>
      <t xml:space="preserve">  valor   FACTURA  40,672.07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3,672.07  usd</t>
    </r>
  </si>
  <si>
    <r>
      <t xml:space="preserve">Compra de  42,254.91    usd  tc   19,790     PAGO A TYSON FRESH MEATS. INC     E-4282       FACTURA    1219005    VALOR FACTURA   42,254.91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</si>
  <si>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E-4282</t>
  </si>
  <si>
    <t>NLSE22-223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</si>
</sst>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15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0" fontId="16" fillId="44" borderId="21" xfId="0" applyFont="1" applyFill="1" applyBorder="1" applyAlignment="1">
      <alignment horizontal="left" vertical="center" wrapText="1"/>
    </xf>
    <xf numFmtId="0" fontId="16" fillId="44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5050"/>
      <color rgb="FFCC3399"/>
      <color rgb="FFCC00CC"/>
      <color rgb="FFCCCC00"/>
      <color rgb="FF990033"/>
      <color rgb="FFCC99FF"/>
      <color rgb="FF66FFCC"/>
      <color rgb="FF66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588</xdr:row>
      <xdr:rowOff>114300</xdr:rowOff>
    </xdr:from>
    <xdr:to>
      <xdr:col>10</xdr:col>
      <xdr:colOff>695325</xdr:colOff>
      <xdr:row>593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589</xdr:row>
      <xdr:rowOff>47625</xdr:rowOff>
    </xdr:from>
    <xdr:to>
      <xdr:col>10</xdr:col>
      <xdr:colOff>790575</xdr:colOff>
      <xdr:row>594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90" t="s">
        <v>8</v>
      </c>
      <c r="G1" s="490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86">
        <f>SUM(J3:J180)</f>
        <v>2999.9999999999864</v>
      </c>
      <c r="J181" s="487"/>
      <c r="K181"/>
    </row>
    <row r="182" spans="1:11" ht="15.75" thickBot="1" x14ac:dyDescent="0.3">
      <c r="I182" s="488"/>
      <c r="J182" s="48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90" t="s">
        <v>181</v>
      </c>
      <c r="G1" s="490"/>
      <c r="H1" s="490"/>
      <c r="I1" s="490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86">
        <f>SUM(J3:J414)</f>
        <v>34203.089999999982</v>
      </c>
      <c r="J415" s="487"/>
      <c r="K415"/>
    </row>
    <row r="416" spans="2:11" ht="15.75" thickBot="1" x14ac:dyDescent="0.3">
      <c r="I416" s="488"/>
      <c r="J416" s="489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90" t="s">
        <v>628</v>
      </c>
      <c r="F1" s="490"/>
      <c r="G1" s="490"/>
      <c r="H1" s="49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93" t="s">
        <v>638</v>
      </c>
      <c r="G551" s="494"/>
      <c r="H551" s="491">
        <f>SUM(I3:I550)</f>
        <v>-1923.8799999999865</v>
      </c>
      <c r="I551" s="487"/>
    </row>
    <row r="552" spans="1:11" ht="15.75" customHeight="1" thickBot="1" x14ac:dyDescent="0.3">
      <c r="A552" s="2"/>
      <c r="D552" s="42"/>
      <c r="E552" s="51"/>
      <c r="F552" s="495"/>
      <c r="G552" s="496"/>
      <c r="H552" s="492"/>
      <c r="I552" s="489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02"/>
  <sheetViews>
    <sheetView topLeftCell="A976" zoomScale="115" zoomScaleNormal="115" workbookViewId="0">
      <selection activeCell="B980" sqref="B980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97" t="s">
        <v>1315</v>
      </c>
      <c r="F1" s="497"/>
      <c r="G1" s="497"/>
      <c r="H1" s="497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98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98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97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997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993" si="38">H951-G951</f>
        <v>522.52999999999884</v>
      </c>
      <c r="J951" s="388">
        <f t="shared" ref="J951:J993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63" x14ac:dyDescent="0.25">
      <c r="A975" s="371">
        <v>44894</v>
      </c>
      <c r="B975" s="482" t="s">
        <v>4282</v>
      </c>
      <c r="C975" s="463" t="s">
        <v>2798</v>
      </c>
      <c r="D975" s="85" t="s">
        <v>4283</v>
      </c>
      <c r="E975" s="382">
        <v>889410</v>
      </c>
      <c r="F975" s="383">
        <v>2114320</v>
      </c>
      <c r="G975" s="374">
        <v>41349.550000000003</v>
      </c>
      <c r="H975" s="374">
        <v>46000</v>
      </c>
      <c r="I975" s="429">
        <f t="shared" si="38"/>
        <v>4650.4499999999971</v>
      </c>
      <c r="J975" s="388">
        <f t="shared" si="39"/>
        <v>18486.275999999954</v>
      </c>
    </row>
    <row r="976" spans="1:10" ht="63" x14ac:dyDescent="0.25">
      <c r="A976" s="371">
        <v>44894</v>
      </c>
      <c r="B976" s="482" t="s">
        <v>4280</v>
      </c>
      <c r="C976" s="463" t="s">
        <v>2798</v>
      </c>
      <c r="D976" s="85" t="s">
        <v>4281</v>
      </c>
      <c r="E976" s="382">
        <v>889410</v>
      </c>
      <c r="F976" s="383">
        <v>2113851</v>
      </c>
      <c r="G976" s="374">
        <v>43121.86</v>
      </c>
      <c r="H976" s="374">
        <v>46000</v>
      </c>
      <c r="I976" s="429">
        <f t="shared" si="38"/>
        <v>2878.1399999999994</v>
      </c>
      <c r="J976" s="388">
        <f t="shared" si="39"/>
        <v>21364.415999999954</v>
      </c>
    </row>
    <row r="977" spans="1:10" ht="63" x14ac:dyDescent="0.25">
      <c r="A977" s="371">
        <v>44896</v>
      </c>
      <c r="B977" s="484" t="s">
        <v>4284</v>
      </c>
      <c r="C977" s="463" t="s">
        <v>2798</v>
      </c>
      <c r="D977" s="85" t="s">
        <v>4285</v>
      </c>
      <c r="E977" s="382">
        <v>882510</v>
      </c>
      <c r="F977" s="383">
        <v>2113852</v>
      </c>
      <c r="G977" s="374">
        <v>41091.730000000003</v>
      </c>
      <c r="H977" s="374">
        <v>46000</v>
      </c>
      <c r="I977" s="429">
        <f t="shared" si="38"/>
        <v>4908.2699999999968</v>
      </c>
      <c r="J977" s="388">
        <f t="shared" si="39"/>
        <v>26272.685999999951</v>
      </c>
    </row>
    <row r="978" spans="1:10" ht="63" x14ac:dyDescent="0.25">
      <c r="A978" s="371">
        <v>44897</v>
      </c>
      <c r="B978" s="484" t="s">
        <v>4290</v>
      </c>
      <c r="C978" s="474" t="s">
        <v>2934</v>
      </c>
      <c r="D978" s="85" t="s">
        <v>4291</v>
      </c>
      <c r="E978" s="382">
        <v>719465</v>
      </c>
      <c r="F978" s="383">
        <v>2114512</v>
      </c>
      <c r="G978" s="374">
        <v>40576.269999999997</v>
      </c>
      <c r="H978" s="374">
        <v>37000</v>
      </c>
      <c r="I978" s="429">
        <f t="shared" si="38"/>
        <v>-3576.2699999999968</v>
      </c>
      <c r="J978" s="388">
        <f t="shared" si="39"/>
        <v>22696.415999999954</v>
      </c>
    </row>
    <row r="979" spans="1:10" ht="63" x14ac:dyDescent="0.25">
      <c r="A979" s="371">
        <v>44897</v>
      </c>
      <c r="B979" s="484" t="s">
        <v>4288</v>
      </c>
      <c r="C979" s="474" t="s">
        <v>2934</v>
      </c>
      <c r="D979" s="85" t="s">
        <v>4289</v>
      </c>
      <c r="E979" s="382">
        <v>719465</v>
      </c>
      <c r="F979" s="383">
        <v>2114513</v>
      </c>
      <c r="G979" s="374">
        <v>40564.53</v>
      </c>
      <c r="H979" s="374">
        <v>37000</v>
      </c>
      <c r="I979" s="429">
        <f t="shared" si="38"/>
        <v>-3564.5299999999988</v>
      </c>
      <c r="J979" s="388">
        <f t="shared" si="39"/>
        <v>19131.885999999955</v>
      </c>
    </row>
    <row r="980" spans="1:10" ht="63" x14ac:dyDescent="0.25">
      <c r="A980" s="371">
        <v>44900</v>
      </c>
      <c r="B980" s="484" t="s">
        <v>4292</v>
      </c>
      <c r="C980" s="474" t="s">
        <v>2934</v>
      </c>
      <c r="D980" s="85" t="s">
        <v>4295</v>
      </c>
      <c r="E980" s="382">
        <v>732600</v>
      </c>
      <c r="F980" s="383">
        <v>2114514</v>
      </c>
      <c r="G980" s="374">
        <v>40672.07</v>
      </c>
      <c r="H980" s="374">
        <v>37000</v>
      </c>
      <c r="I980" s="429">
        <f t="shared" si="38"/>
        <v>-3672.0699999999997</v>
      </c>
      <c r="J980" s="388">
        <f t="shared" si="39"/>
        <v>15459.815999999955</v>
      </c>
    </row>
    <row r="981" spans="1:10" ht="21" x14ac:dyDescent="0.35">
      <c r="A981" s="371"/>
      <c r="B981" s="364"/>
      <c r="C981" s="478"/>
      <c r="D981" s="85"/>
      <c r="E981" s="382"/>
      <c r="F981" s="383"/>
      <c r="G981" s="374"/>
      <c r="H981" s="374"/>
      <c r="I981" s="429">
        <f t="shared" si="38"/>
        <v>0</v>
      </c>
      <c r="J981" s="388">
        <f t="shared" si="39"/>
        <v>15459.815999999955</v>
      </c>
    </row>
    <row r="982" spans="1:10" ht="21" x14ac:dyDescent="0.35">
      <c r="A982" s="371"/>
      <c r="B982" s="364"/>
      <c r="C982" s="478"/>
      <c r="D982" s="85"/>
      <c r="E982" s="382"/>
      <c r="F982" s="383"/>
      <c r="G982" s="374"/>
      <c r="H982" s="374"/>
      <c r="I982" s="429">
        <f t="shared" si="38"/>
        <v>0</v>
      </c>
      <c r="J982" s="388">
        <f t="shared" si="39"/>
        <v>15459.815999999955</v>
      </c>
    </row>
    <row r="983" spans="1:10" ht="21" x14ac:dyDescent="0.35">
      <c r="A983" s="371"/>
      <c r="B983" s="364"/>
      <c r="C983" s="478"/>
      <c r="D983" s="85"/>
      <c r="E983" s="382"/>
      <c r="F983" s="383"/>
      <c r="G983" s="374"/>
      <c r="H983" s="374"/>
      <c r="I983" s="429">
        <f t="shared" si="38"/>
        <v>0</v>
      </c>
      <c r="J983" s="388">
        <f t="shared" si="39"/>
        <v>15459.815999999955</v>
      </c>
    </row>
    <row r="984" spans="1:10" ht="21" x14ac:dyDescent="0.35">
      <c r="A984" s="371"/>
      <c r="B984" s="364"/>
      <c r="C984" s="478"/>
      <c r="D984" s="85"/>
      <c r="E984" s="382"/>
      <c r="F984" s="383"/>
      <c r="G984" s="374"/>
      <c r="H984" s="374"/>
      <c r="I984" s="429">
        <f t="shared" si="38"/>
        <v>0</v>
      </c>
      <c r="J984" s="388">
        <f t="shared" si="39"/>
        <v>15459.815999999955</v>
      </c>
    </row>
    <row r="985" spans="1:10" ht="21" x14ac:dyDescent="0.35">
      <c r="A985" s="371"/>
      <c r="B985" s="364"/>
      <c r="C985" s="478"/>
      <c r="D985" s="85"/>
      <c r="E985" s="382"/>
      <c r="F985" s="383"/>
      <c r="G985" s="374"/>
      <c r="H985" s="374"/>
      <c r="I985" s="429">
        <f t="shared" si="38"/>
        <v>0</v>
      </c>
      <c r="J985" s="388">
        <f t="shared" si="39"/>
        <v>15459.815999999955</v>
      </c>
    </row>
    <row r="986" spans="1:10" ht="21" x14ac:dyDescent="0.35">
      <c r="A986" s="371"/>
      <c r="B986" s="364"/>
      <c r="C986" s="478"/>
      <c r="D986" s="85"/>
      <c r="E986" s="382"/>
      <c r="F986" s="383"/>
      <c r="G986" s="374"/>
      <c r="H986" s="374"/>
      <c r="I986" s="429">
        <f t="shared" si="38"/>
        <v>0</v>
      </c>
      <c r="J986" s="388">
        <f t="shared" si="39"/>
        <v>15459.815999999955</v>
      </c>
    </row>
    <row r="987" spans="1:10" ht="21" x14ac:dyDescent="0.35">
      <c r="A987" s="371"/>
      <c r="B987" s="364"/>
      <c r="C987" s="478"/>
      <c r="D987" s="85"/>
      <c r="E987" s="382"/>
      <c r="F987" s="383"/>
      <c r="G987" s="374"/>
      <c r="H987" s="374"/>
      <c r="I987" s="429">
        <f t="shared" si="38"/>
        <v>0</v>
      </c>
      <c r="J987" s="388">
        <f t="shared" si="39"/>
        <v>15459.815999999955</v>
      </c>
    </row>
    <row r="988" spans="1:10" ht="21" x14ac:dyDescent="0.35">
      <c r="A988" s="371"/>
      <c r="B988" s="364"/>
      <c r="C988" s="478"/>
      <c r="D988" s="85"/>
      <c r="E988" s="382"/>
      <c r="F988" s="383"/>
      <c r="G988" s="374"/>
      <c r="H988" s="374"/>
      <c r="I988" s="429">
        <f t="shared" si="38"/>
        <v>0</v>
      </c>
      <c r="J988" s="388">
        <f t="shared" si="39"/>
        <v>15459.815999999955</v>
      </c>
    </row>
    <row r="989" spans="1:10" ht="21" x14ac:dyDescent="0.35">
      <c r="A989" s="371"/>
      <c r="B989" s="364"/>
      <c r="C989" s="478"/>
      <c r="D989" s="85"/>
      <c r="E989" s="382"/>
      <c r="F989" s="383"/>
      <c r="G989" s="374"/>
      <c r="H989" s="374"/>
      <c r="I989" s="429">
        <f t="shared" si="38"/>
        <v>0</v>
      </c>
      <c r="J989" s="388">
        <f t="shared" si="39"/>
        <v>15459.815999999955</v>
      </c>
    </row>
    <row r="990" spans="1:10" ht="21" x14ac:dyDescent="0.35">
      <c r="A990" s="371"/>
      <c r="B990" s="364"/>
      <c r="C990" s="478"/>
      <c r="D990" s="85"/>
      <c r="E990" s="382"/>
      <c r="F990" s="383"/>
      <c r="G990" s="374"/>
      <c r="H990" s="374"/>
      <c r="I990" s="429">
        <f t="shared" si="38"/>
        <v>0</v>
      </c>
      <c r="J990" s="388">
        <f t="shared" si="39"/>
        <v>15459.815999999955</v>
      </c>
    </row>
    <row r="991" spans="1:10" ht="21" x14ac:dyDescent="0.35">
      <c r="A991" s="371"/>
      <c r="B991" s="364"/>
      <c r="C991" s="478"/>
      <c r="D991" s="85"/>
      <c r="E991" s="382"/>
      <c r="F991" s="383"/>
      <c r="G991" s="374"/>
      <c r="H991" s="374"/>
      <c r="I991" s="429">
        <f t="shared" si="38"/>
        <v>0</v>
      </c>
      <c r="J991" s="388">
        <f t="shared" si="39"/>
        <v>15459.815999999955</v>
      </c>
    </row>
    <row r="992" spans="1:10" ht="21" x14ac:dyDescent="0.35">
      <c r="A992" s="371"/>
      <c r="B992" s="364"/>
      <c r="C992" s="478"/>
      <c r="D992" s="85"/>
      <c r="E992" s="382"/>
      <c r="F992" s="383"/>
      <c r="G992" s="374"/>
      <c r="H992" s="374"/>
      <c r="I992" s="429">
        <f t="shared" si="38"/>
        <v>0</v>
      </c>
      <c r="J992" s="388">
        <f t="shared" si="39"/>
        <v>15459.815999999955</v>
      </c>
    </row>
    <row r="993" spans="1:10" ht="21" x14ac:dyDescent="0.35">
      <c r="A993" s="371"/>
      <c r="B993" s="364"/>
      <c r="C993" s="471"/>
      <c r="D993" s="85"/>
      <c r="E993" s="382"/>
      <c r="F993" s="383"/>
      <c r="G993" s="374"/>
      <c r="H993" s="374"/>
      <c r="I993" s="429">
        <f t="shared" si="38"/>
        <v>0</v>
      </c>
      <c r="J993" s="388">
        <f t="shared" si="39"/>
        <v>15459.815999999955</v>
      </c>
    </row>
    <row r="994" spans="1:10" ht="21" x14ac:dyDescent="0.35">
      <c r="A994" s="371"/>
      <c r="B994" s="364"/>
      <c r="C994" s="471"/>
      <c r="D994" s="85"/>
      <c r="E994" s="382"/>
      <c r="F994" s="383"/>
      <c r="G994" s="374"/>
      <c r="H994" s="374"/>
      <c r="I994" s="429">
        <f t="shared" si="36"/>
        <v>0</v>
      </c>
      <c r="J994" s="388">
        <f t="shared" si="37"/>
        <v>15459.815999999955</v>
      </c>
    </row>
    <row r="995" spans="1:10" ht="21" x14ac:dyDescent="0.35">
      <c r="A995" s="371"/>
      <c r="B995" s="364"/>
      <c r="C995" s="471"/>
      <c r="D995" s="85"/>
      <c r="E995" s="382"/>
      <c r="F995" s="383"/>
      <c r="G995" s="374"/>
      <c r="H995" s="374"/>
      <c r="I995" s="429">
        <f t="shared" si="36"/>
        <v>0</v>
      </c>
      <c r="J995" s="388">
        <f t="shared" si="37"/>
        <v>15459.815999999955</v>
      </c>
    </row>
    <row r="996" spans="1:10" ht="21" x14ac:dyDescent="0.35">
      <c r="A996" s="371"/>
      <c r="B996" s="364"/>
      <c r="C996" s="471"/>
      <c r="D996" s="85"/>
      <c r="E996" s="382"/>
      <c r="F996" s="383"/>
      <c r="G996" s="374"/>
      <c r="H996" s="374"/>
      <c r="I996" s="429"/>
      <c r="J996" s="388">
        <f t="shared" si="37"/>
        <v>15459.815999999955</v>
      </c>
    </row>
    <row r="997" spans="1:10" ht="21" x14ac:dyDescent="0.35">
      <c r="A997" s="371"/>
      <c r="B997" s="27"/>
      <c r="C997" s="369"/>
      <c r="D997" s="85"/>
      <c r="E997" s="382"/>
      <c r="F997" s="383"/>
      <c r="G997" s="374"/>
      <c r="H997" s="374"/>
      <c r="I997" s="429">
        <f t="shared" si="36"/>
        <v>0</v>
      </c>
      <c r="J997" s="388">
        <f t="shared" si="37"/>
        <v>15459.815999999955</v>
      </c>
    </row>
    <row r="998" spans="1:10" ht="21.75" thickBot="1" x14ac:dyDescent="0.4">
      <c r="A998" s="371"/>
      <c r="B998" s="48"/>
      <c r="C998" s="369"/>
      <c r="D998" s="85"/>
      <c r="E998" s="382"/>
      <c r="F998" s="464"/>
      <c r="G998" s="374"/>
      <c r="H998" s="374"/>
      <c r="I998" s="386">
        <f t="shared" si="27"/>
        <v>0</v>
      </c>
      <c r="J998" s="388">
        <f t="shared" si="26"/>
        <v>15459.815999999955</v>
      </c>
    </row>
    <row r="999" spans="1:10" ht="16.5" thickBot="1" x14ac:dyDescent="0.3">
      <c r="A999" s="371"/>
      <c r="D999" s="85"/>
      <c r="E999" s="382"/>
      <c r="F999" s="151"/>
      <c r="G999" s="374"/>
      <c r="H999" s="374"/>
      <c r="I999" s="386">
        <f t="shared" ref="I999" si="40">H999-G999</f>
        <v>0</v>
      </c>
    </row>
    <row r="1000" spans="1:10" x14ac:dyDescent="0.25">
      <c r="A1000" s="371"/>
      <c r="D1000" s="85"/>
      <c r="E1000" s="382"/>
      <c r="F1000" s="498" t="s">
        <v>638</v>
      </c>
      <c r="G1000" s="499"/>
      <c r="H1000" s="502">
        <f>SUM(I3:I999)</f>
        <v>15978.80599999996</v>
      </c>
      <c r="I1000" s="503"/>
    </row>
    <row r="1001" spans="1:10" ht="16.5" thickBot="1" x14ac:dyDescent="0.3">
      <c r="A1001" s="371"/>
      <c r="D1001" s="85"/>
      <c r="E1001" s="382"/>
      <c r="F1001" s="500"/>
      <c r="G1001" s="501"/>
      <c r="H1001" s="504"/>
      <c r="I1001" s="505"/>
    </row>
    <row r="1002" spans="1:10" x14ac:dyDescent="0.25">
      <c r="A1002" s="371"/>
      <c r="D1002" s="85"/>
      <c r="E1002" s="382"/>
      <c r="F1002" s="151"/>
      <c r="G1002" s="374"/>
      <c r="H1002" s="374"/>
      <c r="I1002" s="374"/>
    </row>
  </sheetData>
  <sortState ref="A877:I878">
    <sortCondition ref="D877:D878"/>
  </sortState>
  <mergeCells count="3">
    <mergeCell ref="E1:H1"/>
    <mergeCell ref="F1000:G1001"/>
    <mergeCell ref="H1000:I1001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99"/>
  <sheetViews>
    <sheetView tabSelected="1" topLeftCell="A498" zoomScale="115" zoomScaleNormal="115" workbookViewId="0">
      <pane xSplit="1" topLeftCell="B1" activePane="topRight" state="frozen"/>
      <selection activeCell="A182" sqref="A182"/>
      <selection pane="topRight" activeCell="B503" sqref="B503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06" t="s">
        <v>1315</v>
      </c>
      <c r="F1" s="506"/>
      <c r="G1" s="506"/>
      <c r="H1" s="506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07" t="s">
        <v>2836</v>
      </c>
      <c r="L289" s="508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9"/>
      <c r="L290" s="510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11" t="s">
        <v>3726</v>
      </c>
      <c r="C407" s="513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12"/>
      <c r="C408" s="513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1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56.25" customHeight="1" x14ac:dyDescent="0.35">
      <c r="A502" s="282">
        <v>44897</v>
      </c>
      <c r="B502" s="485" t="s">
        <v>4286</v>
      </c>
      <c r="C502" s="359" t="s">
        <v>2934</v>
      </c>
      <c r="D502" s="69" t="s">
        <v>4287</v>
      </c>
      <c r="E502" s="51">
        <v>850350.27</v>
      </c>
      <c r="F502" s="16">
        <v>1213583</v>
      </c>
      <c r="G502" s="9">
        <v>43731.05</v>
      </c>
      <c r="H502" s="9">
        <v>43731.05</v>
      </c>
      <c r="I502" s="11">
        <f t="shared" si="22"/>
        <v>0</v>
      </c>
      <c r="J502" s="128">
        <f t="shared" si="21"/>
        <v>-58.610000000035825</v>
      </c>
      <c r="K502" s="9"/>
    </row>
    <row r="503" spans="1:11" ht="59.25" customHeight="1" x14ac:dyDescent="0.35">
      <c r="A503" s="282">
        <v>44904</v>
      </c>
      <c r="B503" s="485" t="s">
        <v>4293</v>
      </c>
      <c r="C503" s="359" t="s">
        <v>2934</v>
      </c>
      <c r="D503" s="69" t="s">
        <v>4294</v>
      </c>
      <c r="E503" s="51">
        <v>836224.67</v>
      </c>
      <c r="F503" s="16">
        <v>1219005</v>
      </c>
      <c r="G503" s="9">
        <v>42254.961000000003</v>
      </c>
      <c r="H503" s="9">
        <v>42254.91</v>
      </c>
      <c r="I503" s="11">
        <f t="shared" si="22"/>
        <v>-5.0999999999476131E-2</v>
      </c>
      <c r="J503" s="128">
        <f t="shared" si="21"/>
        <v>-58.661000000035301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1"/>
        <v>-58.661000000035301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ref="J505:J568" si="23">J504+I505</f>
        <v>-58.661000000035301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-58.661000000035301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-58.661000000035301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-58.661000000035301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-58.661000000035301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-58.661000000035301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-58.661000000035301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-58.661000000035301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-58.661000000035301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-58.661000000035301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-58.661000000035301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-58.661000000035301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-58.661000000035301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-58.661000000035301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-58.661000000035301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-58.661000000035301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-58.661000000035301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-58.661000000035301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-58.661000000035301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-58.661000000035301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-58.661000000035301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-58.661000000035301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-58.661000000035301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-58.661000000035301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-58.661000000035301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-58.661000000035301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-58.661000000035301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-58.661000000035301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-58.661000000035301</v>
      </c>
      <c r="K533" s="9"/>
    </row>
    <row r="534" spans="1:11" ht="15.75" x14ac:dyDescent="0.25">
      <c r="A534" s="282"/>
      <c r="B534" s="27"/>
      <c r="D534" s="163"/>
      <c r="E534" s="51"/>
      <c r="F534" s="16"/>
      <c r="G534" s="9"/>
      <c r="H534" s="9"/>
      <c r="I534" s="11">
        <f t="shared" si="22"/>
        <v>0</v>
      </c>
      <c r="J534" s="128">
        <f t="shared" si="23"/>
        <v>-58.661000000035301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-58.661000000035301</v>
      </c>
      <c r="K535" s="9"/>
    </row>
    <row r="536" spans="1:11" ht="18.75" x14ac:dyDescent="0.3">
      <c r="A536" s="282"/>
      <c r="B536" s="140"/>
      <c r="C536"/>
      <c r="D536" s="69"/>
      <c r="F536" s="16"/>
      <c r="G536" s="9"/>
      <c r="H536" s="9"/>
      <c r="I536" s="11">
        <f t="shared" si="22"/>
        <v>0</v>
      </c>
      <c r="J536" s="128">
        <f t="shared" si="23"/>
        <v>-58.661000000035301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-58.661000000035301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-58.661000000035301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-58.661000000035301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-58.661000000035301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-58.661000000035301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-58.661000000035301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-58.661000000035301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-58.661000000035301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-58.661000000035301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-58.661000000035301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-58.661000000035301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-58.661000000035301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-58.661000000035301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-58.661000000035301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-58.661000000035301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-58.661000000035301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-58.661000000035301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3"/>
        <v>-58.661000000035301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3"/>
        <v>-58.661000000035301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3"/>
        <v>-58.661000000035301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3"/>
        <v>-58.661000000035301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3"/>
        <v>-58.661000000035301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3"/>
        <v>-58.661000000035301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3"/>
        <v>-58.661000000035301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3"/>
        <v>-58.661000000035301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ref="I562:I596" si="24">H562-G562</f>
        <v>0</v>
      </c>
      <c r="J562" s="128">
        <f t="shared" si="23"/>
        <v>-58.661000000035301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3"/>
        <v>-58.661000000035301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3"/>
        <v>-58.661000000035301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3"/>
        <v>-58.661000000035301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3"/>
        <v>-58.661000000035301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3"/>
        <v>-58.661000000035301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3"/>
        <v>-58.661000000035301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ref="J569:J592" si="25">J568+I569</f>
        <v>-58.661000000035301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-58.661000000035301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-58.661000000035301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-58.661000000035301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-58.661000000035301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-58.661000000035301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-58.661000000035301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-58.661000000035301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-58.661000000035301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-58.661000000035301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-58.661000000035301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-58.661000000035301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-58.661000000035301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-58.661000000035301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-58.661000000035301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-58.661000000035301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J585" s="128">
        <f t="shared" si="25"/>
        <v>-58.661000000035301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  <c r="J586" s="128">
        <f t="shared" si="25"/>
        <v>-58.661000000035301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4"/>
        <v>0</v>
      </c>
      <c r="J587" s="128">
        <f t="shared" si="25"/>
        <v>-58.661000000035301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4"/>
        <v>0</v>
      </c>
      <c r="J588" s="128">
        <f t="shared" si="25"/>
        <v>-58.661000000035301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4"/>
        <v>0</v>
      </c>
      <c r="J589" s="128">
        <f t="shared" si="25"/>
        <v>-58.661000000035301</v>
      </c>
      <c r="K589" s="9"/>
    </row>
    <row r="590" spans="1:11" ht="15.75" x14ac:dyDescent="0.25">
      <c r="A590" s="282"/>
      <c r="B590" s="48"/>
      <c r="D590" s="69"/>
      <c r="E590" s="51"/>
      <c r="F590" s="16"/>
      <c r="G590" s="9"/>
      <c r="H590" s="9"/>
      <c r="I590" s="11">
        <f t="shared" si="24"/>
        <v>0</v>
      </c>
      <c r="J590" s="128">
        <f t="shared" si="25"/>
        <v>-58.661000000035301</v>
      </c>
      <c r="K590" s="9"/>
    </row>
    <row r="591" spans="1:11" ht="15.75" x14ac:dyDescent="0.25">
      <c r="A591" s="282"/>
      <c r="B591" s="27"/>
      <c r="D591" s="69"/>
      <c r="E591" s="51"/>
      <c r="F591" s="16"/>
      <c r="G591" s="9"/>
      <c r="H591" s="9"/>
      <c r="I591" s="11">
        <f t="shared" si="24"/>
        <v>0</v>
      </c>
      <c r="J591" s="128">
        <f t="shared" si="25"/>
        <v>-58.661000000035301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4"/>
        <v>0</v>
      </c>
      <c r="J592" s="128">
        <f t="shared" si="25"/>
        <v>-58.661000000035301</v>
      </c>
    </row>
    <row r="593" spans="1:11" ht="18.75" x14ac:dyDescent="0.3">
      <c r="A593" s="282"/>
      <c r="B593" s="27"/>
      <c r="D593" s="69"/>
      <c r="E593" s="51"/>
      <c r="F593" s="16"/>
      <c r="G593" s="9"/>
      <c r="H593" s="9"/>
      <c r="I593" s="11">
        <f t="shared" si="24"/>
        <v>0</v>
      </c>
      <c r="K593" s="70" t="s">
        <v>1305</v>
      </c>
    </row>
    <row r="594" spans="1:11" x14ac:dyDescent="0.25">
      <c r="A594" s="282"/>
      <c r="B594" s="27"/>
      <c r="D594" s="69"/>
      <c r="E594" s="51"/>
      <c r="F594" s="16"/>
      <c r="G594" s="9"/>
      <c r="H594" s="9"/>
      <c r="I594" s="11">
        <f t="shared" si="24"/>
        <v>0</v>
      </c>
    </row>
    <row r="595" spans="1:11" ht="15.75" thickBot="1" x14ac:dyDescent="0.3">
      <c r="A595" s="282"/>
      <c r="B595" s="48"/>
      <c r="D595" s="69"/>
      <c r="E595" s="51"/>
      <c r="F595" s="17"/>
      <c r="G595" s="9"/>
      <c r="H595" s="9"/>
      <c r="I595" s="11">
        <f t="shared" si="24"/>
        <v>0</v>
      </c>
    </row>
    <row r="596" spans="1:11" ht="15.75" thickBot="1" x14ac:dyDescent="0.3">
      <c r="A596" s="282"/>
      <c r="D596" s="69"/>
      <c r="E596" s="51"/>
      <c r="F596" s="10"/>
      <c r="G596" s="9"/>
      <c r="H596" s="9"/>
      <c r="I596" s="11">
        <f t="shared" si="24"/>
        <v>0</v>
      </c>
    </row>
    <row r="597" spans="1:11" x14ac:dyDescent="0.25">
      <c r="A597" s="282"/>
      <c r="D597" s="69"/>
      <c r="E597" s="51"/>
      <c r="F597" s="493" t="s">
        <v>638</v>
      </c>
      <c r="G597" s="494"/>
      <c r="H597" s="491">
        <f>SUM(I3:I596)</f>
        <v>-58.661000000035301</v>
      </c>
      <c r="I597" s="487"/>
    </row>
    <row r="598" spans="1:11" ht="15.75" thickBot="1" x14ac:dyDescent="0.3">
      <c r="A598" s="282"/>
      <c r="D598" s="69"/>
      <c r="E598" s="51"/>
      <c r="F598" s="495"/>
      <c r="G598" s="496"/>
      <c r="H598" s="492"/>
      <c r="I598" s="489"/>
    </row>
    <row r="599" spans="1:11" x14ac:dyDescent="0.25">
      <c r="A599" s="282"/>
      <c r="D599" s="69"/>
      <c r="E599" s="51"/>
      <c r="F599" s="10"/>
      <c r="G599" s="9"/>
      <c r="H599" s="9"/>
      <c r="I599" s="9"/>
    </row>
  </sheetData>
  <sortState ref="A460:I462">
    <sortCondition ref="A460:A462"/>
  </sortState>
  <mergeCells count="6">
    <mergeCell ref="E1:H1"/>
    <mergeCell ref="F597:G598"/>
    <mergeCell ref="H597:I598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14" t="s">
        <v>2318</v>
      </c>
      <c r="F1" s="514"/>
      <c r="G1" s="514"/>
      <c r="H1" s="514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2022-12-17T18:05:27Z</dcterms:modified>
</cp:coreProperties>
</file>