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4  ABRIL   2022\"/>
    </mc:Choice>
  </mc:AlternateContent>
  <bookViews>
    <workbookView xWindow="0" yWindow="0" windowWidth="14700" windowHeight="10215" firstSheet="1" activeTab="3"/>
  </bookViews>
  <sheets>
    <sheet name="ENERO    2 0 2 2      " sheetId="1" r:id="rId1"/>
    <sheet name="FEBRERO         2 0 2 2 " sheetId="2" r:id="rId2"/>
    <sheet name="     M A R Z O    2022     " sheetId="3" r:id="rId3"/>
    <sheet name="     ABRIL     2022    " sheetId="4" r:id="rId4"/>
    <sheet name="Hoja1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7" i="4" l="1"/>
  <c r="I36" i="4"/>
  <c r="N36" i="4" s="1"/>
  <c r="H36" i="4"/>
  <c r="M36" i="4" s="1"/>
  <c r="M35" i="4"/>
  <c r="I35" i="4"/>
  <c r="N35" i="4" s="1"/>
  <c r="H35" i="4"/>
  <c r="I34" i="4"/>
  <c r="N34" i="4" s="1"/>
  <c r="H34" i="4"/>
  <c r="M34" i="4" s="1"/>
  <c r="I33" i="4"/>
  <c r="N33" i="4" s="1"/>
  <c r="H33" i="4"/>
  <c r="M33" i="4" s="1"/>
  <c r="I32" i="4"/>
  <c r="N32" i="4" s="1"/>
  <c r="H32" i="4"/>
  <c r="M32" i="4" s="1"/>
  <c r="I31" i="4"/>
  <c r="N31" i="4" s="1"/>
  <c r="H31" i="4"/>
  <c r="M31" i="4" s="1"/>
  <c r="I30" i="4"/>
  <c r="N30" i="4" s="1"/>
  <c r="H30" i="4"/>
  <c r="M30" i="4" s="1"/>
  <c r="I29" i="4"/>
  <c r="N29" i="4" s="1"/>
  <c r="H29" i="4"/>
  <c r="M29" i="4" s="1"/>
  <c r="I28" i="4"/>
  <c r="N28" i="4" s="1"/>
  <c r="H28" i="4"/>
  <c r="M28" i="4" s="1"/>
  <c r="I27" i="4"/>
  <c r="N27" i="4" s="1"/>
  <c r="H27" i="4"/>
  <c r="M27" i="4" s="1"/>
  <c r="I26" i="4"/>
  <c r="N26" i="4" s="1"/>
  <c r="H26" i="4"/>
  <c r="M26" i="4" s="1"/>
  <c r="I25" i="4"/>
  <c r="N25" i="4" s="1"/>
  <c r="H25" i="4"/>
  <c r="M25" i="4" s="1"/>
  <c r="I24" i="4"/>
  <c r="N24" i="4" s="1"/>
  <c r="H24" i="4"/>
  <c r="M24" i="4" s="1"/>
  <c r="I23" i="4"/>
  <c r="N23" i="4" s="1"/>
  <c r="H23" i="4"/>
  <c r="M23" i="4" s="1"/>
  <c r="I22" i="4"/>
  <c r="N22" i="4" s="1"/>
  <c r="H22" i="4"/>
  <c r="M22" i="4" s="1"/>
  <c r="I21" i="4"/>
  <c r="N21" i="4" s="1"/>
  <c r="H21" i="4"/>
  <c r="M21" i="4" s="1"/>
  <c r="I20" i="4"/>
  <c r="N20" i="4" s="1"/>
  <c r="H20" i="4"/>
  <c r="M20" i="4" s="1"/>
  <c r="I19" i="4"/>
  <c r="N19" i="4" s="1"/>
  <c r="H19" i="4"/>
  <c r="M19" i="4" s="1"/>
  <c r="I18" i="4"/>
  <c r="N18" i="4" s="1"/>
  <c r="H18" i="4"/>
  <c r="M18" i="4" s="1"/>
  <c r="I17" i="4"/>
  <c r="N17" i="4" s="1"/>
  <c r="H17" i="4"/>
  <c r="M17" i="4" s="1"/>
  <c r="I16" i="4"/>
  <c r="N16" i="4" s="1"/>
  <c r="H16" i="4"/>
  <c r="M16" i="4" s="1"/>
  <c r="I15" i="4"/>
  <c r="N15" i="4" s="1"/>
  <c r="H15" i="4"/>
  <c r="M15" i="4" s="1"/>
  <c r="I14" i="4"/>
  <c r="N14" i="4" s="1"/>
  <c r="H14" i="4"/>
  <c r="M14" i="4" s="1"/>
  <c r="I13" i="4"/>
  <c r="N13" i="4" s="1"/>
  <c r="H13" i="4"/>
  <c r="M13" i="4" s="1"/>
  <c r="I12" i="4"/>
  <c r="N12" i="4" s="1"/>
  <c r="H12" i="4"/>
  <c r="M12" i="4" s="1"/>
  <c r="I11" i="4"/>
  <c r="N11" i="4" s="1"/>
  <c r="H11" i="4"/>
  <c r="M11" i="4" s="1"/>
  <c r="I10" i="4"/>
  <c r="N10" i="4" s="1"/>
  <c r="H10" i="4"/>
  <c r="M10" i="4" s="1"/>
  <c r="I9" i="4"/>
  <c r="N9" i="4" s="1"/>
  <c r="H9" i="4"/>
  <c r="M9" i="4" s="1"/>
  <c r="I8" i="4"/>
  <c r="N8" i="4" s="1"/>
  <c r="H8" i="4"/>
  <c r="M8" i="4" s="1"/>
  <c r="I7" i="4"/>
  <c r="N7" i="4" s="1"/>
  <c r="H7" i="4"/>
  <c r="M7" i="4" s="1"/>
  <c r="I6" i="4"/>
  <c r="N6" i="4" s="1"/>
  <c r="H6" i="4"/>
  <c r="M6" i="4" s="1"/>
  <c r="I5" i="4"/>
  <c r="H5" i="4"/>
  <c r="I37" i="4" l="1"/>
  <c r="H37" i="4"/>
  <c r="M5" i="4"/>
  <c r="N5" i="4"/>
  <c r="I28" i="3"/>
  <c r="I29" i="3"/>
  <c r="I30" i="3"/>
  <c r="I31" i="3"/>
  <c r="I32" i="3"/>
  <c r="N31" i="3" l="1"/>
  <c r="N32" i="3"/>
  <c r="H31" i="3"/>
  <c r="M31" i="3" s="1"/>
  <c r="H32" i="3"/>
  <c r="M32" i="3" s="1"/>
  <c r="H33" i="3"/>
  <c r="K37" i="3" l="1"/>
  <c r="I36" i="3"/>
  <c r="N36" i="3" s="1"/>
  <c r="H36" i="3"/>
  <c r="M36" i="3" s="1"/>
  <c r="I35" i="3"/>
  <c r="N35" i="3" s="1"/>
  <c r="H35" i="3"/>
  <c r="M35" i="3" s="1"/>
  <c r="I34" i="3"/>
  <c r="N34" i="3" s="1"/>
  <c r="H34" i="3"/>
  <c r="M34" i="3" s="1"/>
  <c r="I33" i="3"/>
  <c r="N33" i="3" s="1"/>
  <c r="M33" i="3"/>
  <c r="N30" i="3"/>
  <c r="H30" i="3"/>
  <c r="M30" i="3" s="1"/>
  <c r="N29" i="3"/>
  <c r="H29" i="3"/>
  <c r="M29" i="3" s="1"/>
  <c r="N28" i="3"/>
  <c r="H28" i="3"/>
  <c r="M28" i="3" s="1"/>
  <c r="I27" i="3"/>
  <c r="N27" i="3" s="1"/>
  <c r="H27" i="3"/>
  <c r="M27" i="3" s="1"/>
  <c r="I26" i="3"/>
  <c r="N26" i="3" s="1"/>
  <c r="H26" i="3"/>
  <c r="M26" i="3" s="1"/>
  <c r="N25" i="3"/>
  <c r="I25" i="3"/>
  <c r="H25" i="3"/>
  <c r="M25" i="3" s="1"/>
  <c r="I24" i="3"/>
  <c r="N24" i="3" s="1"/>
  <c r="H24" i="3"/>
  <c r="M24" i="3" s="1"/>
  <c r="I23" i="3"/>
  <c r="N23" i="3" s="1"/>
  <c r="H23" i="3"/>
  <c r="M23" i="3" s="1"/>
  <c r="I22" i="3"/>
  <c r="N22" i="3" s="1"/>
  <c r="H22" i="3"/>
  <c r="M22" i="3" s="1"/>
  <c r="N21" i="3"/>
  <c r="I21" i="3"/>
  <c r="H21" i="3"/>
  <c r="M21" i="3" s="1"/>
  <c r="I20" i="3"/>
  <c r="N20" i="3" s="1"/>
  <c r="H20" i="3"/>
  <c r="M20" i="3" s="1"/>
  <c r="I19" i="3"/>
  <c r="N19" i="3" s="1"/>
  <c r="H19" i="3"/>
  <c r="M19" i="3" s="1"/>
  <c r="I18" i="3"/>
  <c r="N18" i="3" s="1"/>
  <c r="H18" i="3"/>
  <c r="M18" i="3" s="1"/>
  <c r="N17" i="3"/>
  <c r="I17" i="3"/>
  <c r="H17" i="3"/>
  <c r="M17" i="3" s="1"/>
  <c r="I16" i="3"/>
  <c r="N16" i="3" s="1"/>
  <c r="H16" i="3"/>
  <c r="M16" i="3" s="1"/>
  <c r="I15" i="3"/>
  <c r="N15" i="3" s="1"/>
  <c r="H15" i="3"/>
  <c r="M15" i="3" s="1"/>
  <c r="N14" i="3"/>
  <c r="I14" i="3"/>
  <c r="H14" i="3"/>
  <c r="M14" i="3" s="1"/>
  <c r="I13" i="3"/>
  <c r="N13" i="3" s="1"/>
  <c r="H13" i="3"/>
  <c r="M13" i="3" s="1"/>
  <c r="I12" i="3"/>
  <c r="N12" i="3" s="1"/>
  <c r="H12" i="3"/>
  <c r="M12" i="3" s="1"/>
  <c r="I11" i="3"/>
  <c r="N11" i="3" s="1"/>
  <c r="H11" i="3"/>
  <c r="M11" i="3" s="1"/>
  <c r="I10" i="3"/>
  <c r="N10" i="3" s="1"/>
  <c r="H10" i="3"/>
  <c r="M10" i="3" s="1"/>
  <c r="N9" i="3"/>
  <c r="I9" i="3"/>
  <c r="H9" i="3"/>
  <c r="M9" i="3" s="1"/>
  <c r="I8" i="3"/>
  <c r="N8" i="3" s="1"/>
  <c r="H8" i="3"/>
  <c r="M8" i="3" s="1"/>
  <c r="I7" i="3"/>
  <c r="N7" i="3" s="1"/>
  <c r="H7" i="3"/>
  <c r="M7" i="3" s="1"/>
  <c r="N6" i="3"/>
  <c r="I6" i="3"/>
  <c r="H6" i="3"/>
  <c r="M6" i="3" s="1"/>
  <c r="N5" i="3"/>
  <c r="I5" i="3"/>
  <c r="H5" i="3"/>
  <c r="M5" i="3" s="1"/>
  <c r="I37" i="3" l="1"/>
  <c r="H37" i="3"/>
  <c r="N22" i="2"/>
  <c r="N23" i="2"/>
  <c r="N25" i="2"/>
  <c r="N26" i="2"/>
  <c r="N27" i="2"/>
  <c r="N28" i="2"/>
  <c r="N29" i="2"/>
  <c r="N30" i="2"/>
  <c r="N31" i="2"/>
  <c r="N32" i="2"/>
  <c r="N13" i="2"/>
  <c r="N14" i="2"/>
  <c r="N15" i="2"/>
  <c r="N16" i="2"/>
  <c r="N33" i="2"/>
  <c r="N12" i="2"/>
  <c r="K36" i="2" l="1"/>
  <c r="N35" i="2"/>
  <c r="I35" i="2"/>
  <c r="H35" i="2"/>
  <c r="M35" i="2" s="1"/>
  <c r="N34" i="2"/>
  <c r="I34" i="2"/>
  <c r="H34" i="2"/>
  <c r="M34" i="2" s="1"/>
  <c r="I33" i="2"/>
  <c r="H33" i="2"/>
  <c r="M33" i="2" s="1"/>
  <c r="I32" i="2"/>
  <c r="H32" i="2"/>
  <c r="M32" i="2" s="1"/>
  <c r="I31" i="2"/>
  <c r="H31" i="2"/>
  <c r="M31" i="2" s="1"/>
  <c r="I30" i="2"/>
  <c r="H30" i="2"/>
  <c r="M30" i="2" s="1"/>
  <c r="I29" i="2"/>
  <c r="H29" i="2"/>
  <c r="M29" i="2" s="1"/>
  <c r="I28" i="2"/>
  <c r="H28" i="2"/>
  <c r="M28" i="2" s="1"/>
  <c r="I27" i="2"/>
  <c r="H27" i="2"/>
  <c r="M27" i="2" s="1"/>
  <c r="I26" i="2"/>
  <c r="H26" i="2"/>
  <c r="M26" i="2" s="1"/>
  <c r="I25" i="2"/>
  <c r="H25" i="2"/>
  <c r="M25" i="2" s="1"/>
  <c r="I24" i="2"/>
  <c r="N24" i="2" s="1"/>
  <c r="H24" i="2"/>
  <c r="M24" i="2" s="1"/>
  <c r="I23" i="2"/>
  <c r="H23" i="2"/>
  <c r="M23" i="2" s="1"/>
  <c r="I22" i="2"/>
  <c r="H22" i="2"/>
  <c r="M22" i="2" s="1"/>
  <c r="I21" i="2"/>
  <c r="N21" i="2" s="1"/>
  <c r="H21" i="2"/>
  <c r="M21" i="2" s="1"/>
  <c r="I20" i="2"/>
  <c r="N20" i="2" s="1"/>
  <c r="H20" i="2"/>
  <c r="M20" i="2" s="1"/>
  <c r="I19" i="2"/>
  <c r="N19" i="2" s="1"/>
  <c r="H19" i="2"/>
  <c r="M19" i="2" s="1"/>
  <c r="I18" i="2"/>
  <c r="N18" i="2" s="1"/>
  <c r="H18" i="2"/>
  <c r="M18" i="2" s="1"/>
  <c r="I17" i="2"/>
  <c r="N17" i="2" s="1"/>
  <c r="H17" i="2"/>
  <c r="M17" i="2" s="1"/>
  <c r="I16" i="2"/>
  <c r="H16" i="2"/>
  <c r="M16" i="2" s="1"/>
  <c r="I15" i="2"/>
  <c r="H15" i="2"/>
  <c r="M15" i="2" s="1"/>
  <c r="I14" i="2"/>
  <c r="H14" i="2"/>
  <c r="M14" i="2" s="1"/>
  <c r="I13" i="2"/>
  <c r="H13" i="2"/>
  <c r="M13" i="2" s="1"/>
  <c r="I12" i="2"/>
  <c r="H12" i="2"/>
  <c r="M12" i="2" s="1"/>
  <c r="I11" i="2"/>
  <c r="N11" i="2" s="1"/>
  <c r="H11" i="2"/>
  <c r="M11" i="2" s="1"/>
  <c r="I10" i="2"/>
  <c r="N10" i="2" s="1"/>
  <c r="H10" i="2"/>
  <c r="M10" i="2" s="1"/>
  <c r="I9" i="2"/>
  <c r="N9" i="2" s="1"/>
  <c r="H9" i="2"/>
  <c r="M9" i="2" s="1"/>
  <c r="I8" i="2"/>
  <c r="N8" i="2" s="1"/>
  <c r="H8" i="2"/>
  <c r="M8" i="2" s="1"/>
  <c r="I7" i="2"/>
  <c r="N7" i="2" s="1"/>
  <c r="H7" i="2"/>
  <c r="M7" i="2" s="1"/>
  <c r="I6" i="2"/>
  <c r="N6" i="2" s="1"/>
  <c r="H6" i="2"/>
  <c r="M6" i="2" s="1"/>
  <c r="I5" i="2"/>
  <c r="N5" i="2" s="1"/>
  <c r="H5" i="2"/>
  <c r="M5" i="2" s="1"/>
  <c r="I36" i="2" l="1"/>
  <c r="H36" i="2"/>
  <c r="H6" i="1"/>
  <c r="H7" i="1"/>
  <c r="N29" i="1" l="1"/>
  <c r="N34" i="1"/>
  <c r="L37" i="1"/>
  <c r="K37" i="1"/>
  <c r="I36" i="1"/>
  <c r="N36" i="1" s="1"/>
  <c r="H36" i="1"/>
  <c r="M36" i="1" s="1"/>
  <c r="I35" i="1"/>
  <c r="N35" i="1" s="1"/>
  <c r="H35" i="1"/>
  <c r="M35" i="1" s="1"/>
  <c r="I34" i="1"/>
  <c r="H34" i="1"/>
  <c r="M34" i="1" s="1"/>
  <c r="I33" i="1"/>
  <c r="N33" i="1" s="1"/>
  <c r="H33" i="1"/>
  <c r="M33" i="1" s="1"/>
  <c r="I32" i="1"/>
  <c r="N32" i="1" s="1"/>
  <c r="H32" i="1"/>
  <c r="M32" i="1" s="1"/>
  <c r="I31" i="1"/>
  <c r="N31" i="1" s="1"/>
  <c r="H31" i="1"/>
  <c r="M31" i="1" s="1"/>
  <c r="I30" i="1"/>
  <c r="N30" i="1" s="1"/>
  <c r="H30" i="1"/>
  <c r="M30" i="1" s="1"/>
  <c r="I29" i="1"/>
  <c r="H29" i="1"/>
  <c r="M29" i="1" s="1"/>
  <c r="I28" i="1"/>
  <c r="N28" i="1" s="1"/>
  <c r="H28" i="1"/>
  <c r="M28" i="1" s="1"/>
  <c r="I27" i="1"/>
  <c r="N27" i="1" s="1"/>
  <c r="H27" i="1"/>
  <c r="M27" i="1" s="1"/>
  <c r="I26" i="1"/>
  <c r="N26" i="1" s="1"/>
  <c r="H26" i="1"/>
  <c r="M26" i="1" s="1"/>
  <c r="I25" i="1"/>
  <c r="N25" i="1" s="1"/>
  <c r="H25" i="1"/>
  <c r="M25" i="1" s="1"/>
  <c r="I24" i="1"/>
  <c r="N24" i="1" s="1"/>
  <c r="H24" i="1"/>
  <c r="M24" i="1" s="1"/>
  <c r="I23" i="1"/>
  <c r="N23" i="1" s="1"/>
  <c r="H23" i="1"/>
  <c r="M23" i="1" s="1"/>
  <c r="I22" i="1"/>
  <c r="N22" i="1" s="1"/>
  <c r="H22" i="1"/>
  <c r="M22" i="1" s="1"/>
  <c r="I21" i="1"/>
  <c r="N21" i="1" s="1"/>
  <c r="H21" i="1"/>
  <c r="M21" i="1" s="1"/>
  <c r="I20" i="1"/>
  <c r="N20" i="1" s="1"/>
  <c r="H20" i="1"/>
  <c r="M20" i="1" s="1"/>
  <c r="I19" i="1"/>
  <c r="N19" i="1" s="1"/>
  <c r="H19" i="1"/>
  <c r="M19" i="1" s="1"/>
  <c r="I18" i="1"/>
  <c r="N18" i="1" s="1"/>
  <c r="H18" i="1"/>
  <c r="M18" i="1" s="1"/>
  <c r="I17" i="1"/>
  <c r="N17" i="1" s="1"/>
  <c r="H17" i="1"/>
  <c r="M17" i="1" s="1"/>
  <c r="I16" i="1"/>
  <c r="N16" i="1" s="1"/>
  <c r="H16" i="1"/>
  <c r="M16" i="1" s="1"/>
  <c r="I15" i="1"/>
  <c r="N15" i="1" s="1"/>
  <c r="H15" i="1"/>
  <c r="M15" i="1" s="1"/>
  <c r="I14" i="1"/>
  <c r="N14" i="1" s="1"/>
  <c r="H14" i="1"/>
  <c r="M14" i="1" s="1"/>
  <c r="I13" i="1"/>
  <c r="N13" i="1" s="1"/>
  <c r="H13" i="1"/>
  <c r="M13" i="1" s="1"/>
  <c r="I12" i="1"/>
  <c r="N12" i="1" s="1"/>
  <c r="H12" i="1"/>
  <c r="M12" i="1" s="1"/>
  <c r="I11" i="1"/>
  <c r="N11" i="1" s="1"/>
  <c r="H11" i="1"/>
  <c r="M11" i="1" s="1"/>
  <c r="I10" i="1"/>
  <c r="N10" i="1" s="1"/>
  <c r="H10" i="1"/>
  <c r="M10" i="1" s="1"/>
  <c r="I9" i="1"/>
  <c r="N9" i="1" s="1"/>
  <c r="H9" i="1"/>
  <c r="M9" i="1" s="1"/>
  <c r="I8" i="1"/>
  <c r="N8" i="1" s="1"/>
  <c r="H8" i="1"/>
  <c r="M8" i="1" s="1"/>
  <c r="I7" i="1"/>
  <c r="N7" i="1" s="1"/>
  <c r="M7" i="1"/>
  <c r="I6" i="1"/>
  <c r="N6" i="1" s="1"/>
  <c r="M6" i="1"/>
  <c r="I5" i="1"/>
  <c r="H5" i="1"/>
  <c r="M5" i="1" s="1"/>
  <c r="I37" i="1" l="1"/>
  <c r="N5" i="1"/>
  <c r="H37" i="1"/>
</calcChain>
</file>

<file path=xl/comments1.xml><?xml version="1.0" encoding="utf-8"?>
<comments xmlns="http://schemas.openxmlformats.org/spreadsheetml/2006/main">
  <authors>
    <author>Rouss</author>
  </authors>
  <commentList>
    <comment ref="O8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O8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O8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Rouss</author>
  </authors>
  <commentList>
    <comment ref="O8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<sst xmlns="http://schemas.openxmlformats.org/spreadsheetml/2006/main" count="244" uniqueCount="72">
  <si>
    <t>INVENTARIO ALMACEN</t>
  </si>
  <si>
    <t xml:space="preserve">Rosy Tellez </t>
  </si>
  <si>
    <t>TOTAL CAJAS</t>
  </si>
  <si>
    <t xml:space="preserve">FISICO </t>
  </si>
  <si>
    <t>DIFERENCIAS</t>
  </si>
  <si>
    <t>ALMACEN  FISICO</t>
  </si>
  <si>
    <t>DESCRIPCION</t>
  </si>
  <si>
    <t>KILOS</t>
  </si>
  <si>
    <t>CAJAS</t>
  </si>
  <si>
    <t>TOTAL KG</t>
  </si>
  <si>
    <t xml:space="preserve">KILOS </t>
  </si>
  <si>
    <t>PIEZAS</t>
  </si>
  <si>
    <t>ARRACHERA TAQUERA</t>
  </si>
  <si>
    <t>ARRACHERA TEXANA</t>
  </si>
  <si>
    <t>ATUN</t>
  </si>
  <si>
    <t>BUCHE</t>
  </si>
  <si>
    <t>CABEZA DE LOM O</t>
  </si>
  <si>
    <t>CAMARON  100/200</t>
  </si>
  <si>
    <t>CAMARON  41/50</t>
  </si>
  <si>
    <t>CAÑA DE LOMO</t>
  </si>
  <si>
    <t>CHULETA NATURAL</t>
  </si>
  <si>
    <t>CONTRA EXCEL</t>
  </si>
  <si>
    <t>COSTILLA ESP DE CERDO</t>
  </si>
  <si>
    <t>ESPALDILLA  S/H</t>
  </si>
  <si>
    <t>ESPALDILLA. CARNERO</t>
  </si>
  <si>
    <t>FILETE TILAPIA</t>
  </si>
  <si>
    <t>LOMO DE CAÑA</t>
  </si>
  <si>
    <t>MANITAS DE CERDO</t>
  </si>
  <si>
    <t>MANTECA</t>
  </si>
  <si>
    <t>MENUDO EXCELL</t>
  </si>
  <si>
    <t>PECHO DE CERDO</t>
  </si>
  <si>
    <t>PAVOS</t>
  </si>
  <si>
    <t>PIERNA  S-H</t>
  </si>
  <si>
    <t>PIERNA DE CARNERO CAJA</t>
  </si>
  <si>
    <t>PULPAS DE PIERNA</t>
  </si>
  <si>
    <t>PUNTAS DE CAÑA DE LOMO</t>
  </si>
  <si>
    <t xml:space="preserve">PIERNA DE CARNERO NAL </t>
  </si>
  <si>
    <t>PERNIL CON PIEL  SEABOARD</t>
  </si>
  <si>
    <t>SALMON</t>
  </si>
  <si>
    <t>SESOS MARQUETA</t>
  </si>
  <si>
    <t>TAMPIQUEÑA</t>
  </si>
  <si>
    <t>TOCINO NACIONAL</t>
  </si>
  <si>
    <t xml:space="preserve">TRIPAS </t>
  </si>
  <si>
    <t xml:space="preserve">TOTALES </t>
  </si>
  <si>
    <t>Dic, 2021</t>
  </si>
  <si>
    <t>Ene.,2022</t>
  </si>
  <si>
    <t>CORBATA</t>
  </si>
  <si>
    <t>1.-</t>
  </si>
  <si>
    <t>2.-</t>
  </si>
  <si>
    <t>3.-</t>
  </si>
  <si>
    <t>4.-</t>
  </si>
  <si>
    <t>5.-</t>
  </si>
  <si>
    <t>ESTO ES FALTANTE DE UNA CAJA CONTRA LO FISICO</t>
  </si>
  <si>
    <t xml:space="preserve"> SALEN LOS REGISTROS COMO CAJAS QUE SALIERON DE MAS SEGÚN LAS SALIDAS DE ALMACEN</t>
  </si>
  <si>
    <t>6.-</t>
  </si>
  <si>
    <t>EN KILOS EN FISICO SOBRAN   CONTRA LO RECIBIDO</t>
  </si>
  <si>
    <t>SALEN  CAJAS EN NEGATIVO EN REGISTROS  CON   LAS SALIDAS DE ALMACEN</t>
  </si>
  <si>
    <r>
      <t xml:space="preserve">EN REGITROS DE ALMACEN SOBRA POR UN REGISTRO QUE HIZO DE   DIFERENCIA </t>
    </r>
    <r>
      <rPr>
        <b/>
        <sz val="14"/>
        <color rgb="FFFF0000"/>
        <rFont val="Calibri"/>
        <family val="2"/>
        <scheme val="minor"/>
      </rPr>
      <t xml:space="preserve"> ????</t>
    </r>
  </si>
  <si>
    <t xml:space="preserve">N O T A S  </t>
  </si>
  <si>
    <t xml:space="preserve">BETY NO REPORTA EN CARDEX </t>
  </si>
  <si>
    <t>Ene, 2022</t>
  </si>
  <si>
    <t>Feb.,2022</t>
  </si>
  <si>
    <t>CARNERO CANAL</t>
  </si>
  <si>
    <t xml:space="preserve">                            </t>
  </si>
  <si>
    <t># 1</t>
  </si>
  <si>
    <t>ELIMINAN ESTOS KILOS SIN REGISTRO DE SALIDA  SE AJUSTA</t>
  </si>
  <si>
    <t># 2</t>
  </si>
  <si>
    <t xml:space="preserve">DA SALIDA A UN COMBO POR MENOS ESOS KILOS </t>
  </si>
  <si>
    <t>Feb, 2022</t>
  </si>
  <si>
    <t>Mar.,2022</t>
  </si>
  <si>
    <t>RECORTE 80/20</t>
  </si>
  <si>
    <t>ES   POR ULTIMA SALIDA NO REGISTRADA EN LA TOMA DE INVENTARIO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</si>
</sst>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#,##0_ ;\-#,##0\ "/>
  </numFmts>
  <fonts count="3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6"/>
      <color rgb="FF0000FF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 val="double"/>
      <sz val="11"/>
      <color rgb="FF0000FF"/>
      <name val="Calibri"/>
      <family val="2"/>
      <scheme val="minor"/>
    </font>
    <font>
      <b/>
      <i/>
      <sz val="14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theme="6" tint="-0.249977111117893"/>
      <name val="Calibri"/>
      <family val="1"/>
      <scheme val="minor"/>
    </font>
    <font>
      <b/>
      <sz val="11"/>
      <color theme="1"/>
      <name val="Calibri"/>
      <family val="1"/>
      <scheme val="minor"/>
    </font>
    <font>
      <b/>
      <sz val="14"/>
      <color rgb="FFFF0000"/>
      <name val="Calibri"/>
      <family val="2"/>
      <scheme val="minor"/>
    </font>
    <font>
      <b/>
      <sz val="13"/>
      <color theme="1"/>
      <name val="Calibri"/>
      <family val="1"/>
      <scheme val="minor"/>
    </font>
    <font>
      <sz val="12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6"/>
      <color rgb="FF0000FF"/>
      <name val="Calibri"/>
      <family val="1"/>
      <scheme val="minor"/>
    </font>
    <font>
      <b/>
      <i/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1"/>
      <scheme val="minor"/>
    </font>
    <font>
      <b/>
      <sz val="13"/>
      <color rgb="FFFF0000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4"/>
      <color rgb="FF660033"/>
      <name val="Calibri"/>
      <family val="2"/>
      <scheme val="minor"/>
    </font>
    <font>
      <b/>
      <sz val="16"/>
      <color rgb="FF660033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theme="4" tint="0.79998168889431442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auto="1"/>
      </left>
      <right/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 style="double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double">
        <color auto="1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double">
        <color auto="1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uble">
        <color auto="1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95">
    <xf numFmtId="0" fontId="0" fillId="0" borderId="0" xfId="0"/>
    <xf numFmtId="0" fontId="0" fillId="0" borderId="0" xfId="0" applyBorder="1"/>
    <xf numFmtId="0" fontId="3" fillId="3" borderId="0" xfId="0" applyFont="1" applyFill="1" applyBorder="1"/>
    <xf numFmtId="1" fontId="3" fillId="3" borderId="0" xfId="0" applyNumberFormat="1" applyFont="1" applyFill="1" applyBorder="1" applyAlignment="1">
      <alignment horizontal="center"/>
    </xf>
    <xf numFmtId="2" fontId="3" fillId="3" borderId="0" xfId="0" applyNumberFormat="1" applyFont="1" applyFill="1" applyBorder="1" applyAlignment="1">
      <alignment horizontal="center"/>
    </xf>
    <xf numFmtId="2" fontId="3" fillId="3" borderId="0" xfId="0" applyNumberFormat="1" applyFont="1" applyFill="1" applyBorder="1"/>
    <xf numFmtId="0" fontId="2" fillId="0" borderId="0" xfId="0" applyFont="1" applyBorder="1" applyAlignment="1">
      <alignment horizontal="center"/>
    </xf>
    <xf numFmtId="0" fontId="3" fillId="0" borderId="0" xfId="0" applyFont="1"/>
    <xf numFmtId="2" fontId="3" fillId="3" borderId="0" xfId="0" applyNumberFormat="1" applyFont="1" applyFill="1" applyAlignment="1">
      <alignment horizontal="center"/>
    </xf>
    <xf numFmtId="2" fontId="3" fillId="3" borderId="0" xfId="0" applyNumberFormat="1" applyFont="1" applyFill="1"/>
    <xf numFmtId="0" fontId="2" fillId="0" borderId="0" xfId="0" applyFont="1" applyAlignment="1">
      <alignment horizontal="center"/>
    </xf>
    <xf numFmtId="0" fontId="0" fillId="0" borderId="2" xfId="0" applyBorder="1"/>
    <xf numFmtId="0" fontId="0" fillId="0" borderId="3" xfId="0" applyBorder="1"/>
    <xf numFmtId="0" fontId="2" fillId="2" borderId="0" xfId="0" applyFont="1" applyFill="1" applyAlignment="1">
      <alignment horizontal="center" vertical="center" wrapText="1"/>
    </xf>
    <xf numFmtId="0" fontId="11" fillId="0" borderId="8" xfId="0" applyFont="1" applyBorder="1" applyAlignment="1">
      <alignment horizontal="center"/>
    </xf>
    <xf numFmtId="2" fontId="11" fillId="0" borderId="8" xfId="0" applyNumberFormat="1" applyFont="1" applyBorder="1" applyAlignment="1">
      <alignment horizontal="center"/>
    </xf>
    <xf numFmtId="0" fontId="12" fillId="0" borderId="8" xfId="0" applyFont="1" applyBorder="1" applyAlignment="1">
      <alignment horizontal="center"/>
    </xf>
    <xf numFmtId="0" fontId="12" fillId="0" borderId="9" xfId="0" applyFont="1" applyBorder="1" applyAlignment="1">
      <alignment horizontal="center"/>
    </xf>
    <xf numFmtId="0" fontId="2" fillId="5" borderId="11" xfId="0" applyFont="1" applyFill="1" applyBorder="1" applyAlignment="1">
      <alignment horizontal="center"/>
    </xf>
    <xf numFmtId="1" fontId="2" fillId="5" borderId="12" xfId="0" applyNumberFormat="1" applyFont="1" applyFill="1" applyBorder="1" applyAlignment="1">
      <alignment horizontal="center"/>
    </xf>
    <xf numFmtId="2" fontId="13" fillId="6" borderId="13" xfId="0" applyNumberFormat="1" applyFont="1" applyFill="1" applyBorder="1" applyAlignment="1">
      <alignment horizontal="right"/>
    </xf>
    <xf numFmtId="0" fontId="13" fillId="6" borderId="8" xfId="0" applyFont="1" applyFill="1" applyBorder="1" applyAlignment="1">
      <alignment horizontal="right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14" fillId="0" borderId="1" xfId="0" applyFont="1" applyBorder="1"/>
    <xf numFmtId="4" fontId="2" fillId="0" borderId="1" xfId="0" applyNumberFormat="1" applyFont="1" applyBorder="1"/>
    <xf numFmtId="0" fontId="2" fillId="0" borderId="1" xfId="0" applyFont="1" applyBorder="1" applyAlignment="1">
      <alignment horizontal="center"/>
    </xf>
    <xf numFmtId="0" fontId="2" fillId="8" borderId="1" xfId="0" applyFont="1" applyFill="1" applyBorder="1"/>
    <xf numFmtId="0" fontId="2" fillId="0" borderId="16" xfId="0" applyFont="1" applyBorder="1" applyAlignment="1">
      <alignment horizontal="center"/>
    </xf>
    <xf numFmtId="4" fontId="2" fillId="0" borderId="17" xfId="0" applyNumberFormat="1" applyFont="1" applyBorder="1"/>
    <xf numFmtId="0" fontId="2" fillId="0" borderId="18" xfId="0" applyFont="1" applyBorder="1" applyAlignment="1">
      <alignment horizontal="center"/>
    </xf>
    <xf numFmtId="0" fontId="2" fillId="2" borderId="0" xfId="0" applyFont="1" applyFill="1" applyAlignment="1">
      <alignment horizontal="center"/>
    </xf>
    <xf numFmtId="2" fontId="2" fillId="0" borderId="21" xfId="0" applyNumberFormat="1" applyFont="1" applyFill="1" applyBorder="1" applyAlignment="1">
      <alignment horizontal="center"/>
    </xf>
    <xf numFmtId="2" fontId="2" fillId="0" borderId="22" xfId="0" applyNumberFormat="1" applyFont="1" applyFill="1" applyBorder="1"/>
    <xf numFmtId="4" fontId="2" fillId="0" borderId="25" xfId="0" applyNumberFormat="1" applyFont="1" applyBorder="1"/>
    <xf numFmtId="2" fontId="2" fillId="0" borderId="26" xfId="0" applyNumberFormat="1" applyFont="1" applyFill="1" applyBorder="1" applyAlignment="1">
      <alignment horizontal="center" vertical="center"/>
    </xf>
    <xf numFmtId="2" fontId="2" fillId="0" borderId="27" xfId="0" applyNumberFormat="1" applyFont="1" applyFill="1" applyBorder="1" applyAlignment="1">
      <alignment vertical="center"/>
    </xf>
    <xf numFmtId="1" fontId="16" fillId="0" borderId="0" xfId="0" applyNumberFormat="1" applyFont="1" applyBorder="1" applyAlignment="1">
      <alignment horizontal="center"/>
    </xf>
    <xf numFmtId="2" fontId="17" fillId="0" borderId="0" xfId="0" applyNumberFormat="1" applyFont="1" applyBorder="1" applyAlignment="1">
      <alignment horizontal="right"/>
    </xf>
    <xf numFmtId="15" fontId="17" fillId="0" borderId="0" xfId="0" applyNumberFormat="1" applyFont="1" applyBorder="1"/>
    <xf numFmtId="2" fontId="17" fillId="0" borderId="0" xfId="0" applyNumberFormat="1" applyFont="1" applyBorder="1"/>
    <xf numFmtId="0" fontId="17" fillId="0" borderId="0" xfId="0" applyFont="1" applyBorder="1" applyAlignment="1">
      <alignment horizontal="right"/>
    </xf>
    <xf numFmtId="2" fontId="2" fillId="0" borderId="26" xfId="0" applyNumberFormat="1" applyFont="1" applyFill="1" applyBorder="1" applyAlignment="1">
      <alignment horizontal="center"/>
    </xf>
    <xf numFmtId="2" fontId="2" fillId="0" borderId="27" xfId="0" applyNumberFormat="1" applyFont="1" applyFill="1" applyBorder="1"/>
    <xf numFmtId="0" fontId="2" fillId="0" borderId="0" xfId="0" applyFont="1" applyBorder="1"/>
    <xf numFmtId="4" fontId="11" fillId="0" borderId="1" xfId="0" applyNumberFormat="1" applyFont="1" applyBorder="1"/>
    <xf numFmtId="0" fontId="11" fillId="0" borderId="1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2" fontId="10" fillId="0" borderId="19" xfId="0" applyNumberFormat="1" applyFont="1" applyFill="1" applyBorder="1" applyAlignment="1">
      <alignment wrapText="1"/>
    </xf>
    <xf numFmtId="2" fontId="10" fillId="0" borderId="20" xfId="0" applyNumberFormat="1" applyFont="1" applyFill="1" applyBorder="1" applyAlignment="1">
      <alignment wrapText="1"/>
    </xf>
    <xf numFmtId="0" fontId="18" fillId="0" borderId="0" xfId="0" applyFont="1"/>
    <xf numFmtId="2" fontId="10" fillId="0" borderId="19" xfId="0" applyNumberFormat="1" applyFont="1" applyFill="1" applyBorder="1" applyAlignment="1">
      <alignment horizontal="center"/>
    </xf>
    <xf numFmtId="1" fontId="10" fillId="0" borderId="20" xfId="0" applyNumberFormat="1" applyFont="1" applyFill="1" applyBorder="1" applyAlignment="1">
      <alignment horizontal="center"/>
    </xf>
    <xf numFmtId="0" fontId="0" fillId="0" borderId="0" xfId="0" applyFill="1"/>
    <xf numFmtId="0" fontId="2" fillId="0" borderId="2" xfId="0" applyFont="1" applyFill="1" applyBorder="1" applyAlignment="1">
      <alignment horizontal="center" vertical="center"/>
    </xf>
    <xf numFmtId="0" fontId="2" fillId="0" borderId="30" xfId="0" applyFont="1" applyFill="1" applyBorder="1" applyAlignment="1">
      <alignment horizontal="center" vertical="center"/>
    </xf>
    <xf numFmtId="0" fontId="19" fillId="0" borderId="1" xfId="0" applyFont="1" applyBorder="1" applyAlignment="1">
      <alignment vertical="center"/>
    </xf>
    <xf numFmtId="4" fontId="2" fillId="0" borderId="31" xfId="0" applyNumberFormat="1" applyFont="1" applyBorder="1"/>
    <xf numFmtId="0" fontId="11" fillId="0" borderId="19" xfId="0" applyFont="1" applyFill="1" applyBorder="1" applyAlignment="1">
      <alignment wrapText="1"/>
    </xf>
    <xf numFmtId="0" fontId="11" fillId="0" borderId="20" xfId="0" applyFont="1" applyFill="1" applyBorder="1" applyAlignment="1">
      <alignment wrapText="1"/>
    </xf>
    <xf numFmtId="4" fontId="2" fillId="0" borderId="32" xfId="0" applyNumberFormat="1" applyFont="1" applyBorder="1"/>
    <xf numFmtId="0" fontId="11" fillId="0" borderId="19" xfId="0" applyFont="1" applyFill="1" applyBorder="1" applyAlignment="1">
      <alignment horizontal="center" wrapText="1"/>
    </xf>
    <xf numFmtId="0" fontId="11" fillId="0" borderId="20" xfId="0" applyFont="1" applyFill="1" applyBorder="1" applyAlignment="1">
      <alignment horizontal="center" wrapText="1"/>
    </xf>
    <xf numFmtId="4" fontId="2" fillId="0" borderId="33" xfId="0" applyNumberFormat="1" applyFont="1" applyBorder="1"/>
    <xf numFmtId="0" fontId="20" fillId="0" borderId="0" xfId="0" applyFont="1" applyFill="1" applyAlignment="1">
      <alignment horizontal="left"/>
    </xf>
    <xf numFmtId="0" fontId="2" fillId="0" borderId="19" xfId="0" applyFont="1" applyFill="1" applyBorder="1" applyAlignment="1">
      <alignment vertical="center" wrapText="1"/>
    </xf>
    <xf numFmtId="0" fontId="2" fillId="0" borderId="20" xfId="0" applyFont="1" applyFill="1" applyBorder="1" applyAlignment="1">
      <alignment vertical="center" wrapText="1"/>
    </xf>
    <xf numFmtId="0" fontId="10" fillId="0" borderId="19" xfId="0" applyFont="1" applyFill="1" applyBorder="1" applyAlignment="1">
      <alignment vertical="center" wrapText="1"/>
    </xf>
    <xf numFmtId="0" fontId="10" fillId="0" borderId="20" xfId="0" applyFont="1" applyFill="1" applyBorder="1" applyAlignment="1">
      <alignment vertical="center" wrapText="1"/>
    </xf>
    <xf numFmtId="0" fontId="10" fillId="0" borderId="19" xfId="0" applyFont="1" applyFill="1" applyBorder="1"/>
    <xf numFmtId="0" fontId="10" fillId="0" borderId="20" xfId="0" applyFont="1" applyFill="1" applyBorder="1"/>
    <xf numFmtId="0" fontId="2" fillId="0" borderId="19" xfId="0" applyFont="1" applyFill="1" applyBorder="1" applyAlignment="1">
      <alignment wrapText="1"/>
    </xf>
    <xf numFmtId="0" fontId="19" fillId="0" borderId="1" xfId="0" applyFont="1" applyBorder="1" applyAlignment="1">
      <alignment vertical="center" wrapText="1"/>
    </xf>
    <xf numFmtId="0" fontId="22" fillId="0" borderId="19" xfId="0" applyFont="1" applyFill="1" applyBorder="1"/>
    <xf numFmtId="0" fontId="2" fillId="0" borderId="20" xfId="0" applyFont="1" applyFill="1" applyBorder="1" applyAlignment="1">
      <alignment horizontal="center"/>
    </xf>
    <xf numFmtId="0" fontId="11" fillId="0" borderId="0" xfId="0" applyFont="1" applyFill="1"/>
    <xf numFmtId="0" fontId="23" fillId="0" borderId="0" xfId="0" applyFont="1" applyFill="1"/>
    <xf numFmtId="2" fontId="10" fillId="0" borderId="36" xfId="0" applyNumberFormat="1" applyFont="1" applyFill="1" applyBorder="1" applyAlignment="1">
      <alignment horizontal="center"/>
    </xf>
    <xf numFmtId="1" fontId="10" fillId="0" borderId="37" xfId="0" applyNumberFormat="1" applyFont="1" applyFill="1" applyBorder="1" applyAlignment="1">
      <alignment horizontal="center"/>
    </xf>
    <xf numFmtId="0" fontId="2" fillId="0" borderId="38" xfId="0" applyFont="1" applyFill="1" applyBorder="1" applyAlignment="1"/>
    <xf numFmtId="0" fontId="2" fillId="0" borderId="39" xfId="0" applyFont="1" applyFill="1" applyBorder="1" applyAlignment="1"/>
    <xf numFmtId="0" fontId="24" fillId="0" borderId="36" xfId="0" applyFont="1" applyFill="1" applyBorder="1" applyAlignment="1">
      <alignment wrapText="1"/>
    </xf>
    <xf numFmtId="0" fontId="24" fillId="0" borderId="37" xfId="0" applyFont="1" applyFill="1" applyBorder="1" applyAlignment="1">
      <alignment wrapText="1"/>
    </xf>
    <xf numFmtId="2" fontId="10" fillId="0" borderId="1" xfId="0" applyNumberFormat="1" applyFont="1" applyFill="1" applyBorder="1" applyAlignment="1">
      <alignment horizontal="center"/>
    </xf>
    <xf numFmtId="4" fontId="6" fillId="0" borderId="1" xfId="0" applyNumberFormat="1" applyFont="1" applyBorder="1"/>
    <xf numFmtId="0" fontId="6" fillId="0" borderId="1" xfId="0" applyFont="1" applyBorder="1" applyAlignment="1">
      <alignment horizontal="center"/>
    </xf>
    <xf numFmtId="4" fontId="2" fillId="0" borderId="40" xfId="0" applyNumberFormat="1" applyFont="1" applyBorder="1"/>
    <xf numFmtId="0" fontId="2" fillId="0" borderId="41" xfId="0" applyFont="1" applyBorder="1" applyAlignment="1">
      <alignment horizontal="center"/>
    </xf>
    <xf numFmtId="0" fontId="2" fillId="0" borderId="42" xfId="0" applyFont="1" applyBorder="1" applyAlignment="1">
      <alignment horizontal="center"/>
    </xf>
    <xf numFmtId="0" fontId="10" fillId="0" borderId="38" xfId="0" applyFont="1" applyBorder="1" applyAlignment="1">
      <alignment horizontal="center" wrapText="1"/>
    </xf>
    <xf numFmtId="0" fontId="10" fillId="0" borderId="39" xfId="0" applyFont="1" applyBorder="1" applyAlignment="1">
      <alignment horizontal="center" wrapText="1"/>
    </xf>
    <xf numFmtId="0" fontId="10" fillId="0" borderId="19" xfId="0" applyFont="1" applyBorder="1" applyAlignment="1">
      <alignment horizontal="center" wrapText="1"/>
    </xf>
    <xf numFmtId="0" fontId="10" fillId="0" borderId="20" xfId="0" applyFont="1" applyBorder="1" applyAlignment="1">
      <alignment horizontal="center" wrapText="1"/>
    </xf>
    <xf numFmtId="0" fontId="10" fillId="0" borderId="19" xfId="0" applyFont="1" applyBorder="1" applyAlignment="1">
      <alignment wrapText="1"/>
    </xf>
    <xf numFmtId="0" fontId="10" fillId="0" borderId="20" xfId="0" applyFont="1" applyBorder="1" applyAlignment="1">
      <alignment wrapText="1"/>
    </xf>
    <xf numFmtId="0" fontId="14" fillId="0" borderId="43" xfId="0" applyFont="1" applyBorder="1"/>
    <xf numFmtId="4" fontId="2" fillId="0" borderId="43" xfId="0" applyNumberFormat="1" applyFont="1" applyBorder="1"/>
    <xf numFmtId="0" fontId="2" fillId="0" borderId="43" xfId="0" applyFont="1" applyBorder="1" applyAlignment="1">
      <alignment horizontal="center"/>
    </xf>
    <xf numFmtId="0" fontId="2" fillId="8" borderId="44" xfId="0" applyFont="1" applyFill="1" applyBorder="1"/>
    <xf numFmtId="0" fontId="2" fillId="0" borderId="37" xfId="0" applyFont="1" applyBorder="1" applyAlignment="1">
      <alignment horizontal="center"/>
    </xf>
    <xf numFmtId="4" fontId="2" fillId="0" borderId="45" xfId="0" applyNumberFormat="1" applyFont="1" applyBorder="1"/>
    <xf numFmtId="0" fontId="2" fillId="0" borderId="35" xfId="0" applyFont="1" applyBorder="1" applyAlignment="1">
      <alignment horizontal="center"/>
    </xf>
    <xf numFmtId="0" fontId="15" fillId="0" borderId="19" xfId="0" applyFont="1" applyBorder="1" applyAlignment="1">
      <alignment wrapText="1"/>
    </xf>
    <xf numFmtId="0" fontId="15" fillId="0" borderId="20" xfId="0" applyFont="1" applyBorder="1" applyAlignment="1">
      <alignment wrapText="1"/>
    </xf>
    <xf numFmtId="0" fontId="25" fillId="0" borderId="46" xfId="0" applyFont="1" applyBorder="1" applyAlignment="1">
      <alignment vertical="center" wrapText="1"/>
    </xf>
    <xf numFmtId="0" fontId="2" fillId="8" borderId="0" xfId="0" applyFont="1" applyFill="1"/>
    <xf numFmtId="0" fontId="2" fillId="0" borderId="47" xfId="0" applyFont="1" applyBorder="1" applyAlignment="1">
      <alignment horizontal="center"/>
    </xf>
    <xf numFmtId="0" fontId="15" fillId="0" borderId="19" xfId="0" applyFont="1" applyBorder="1" applyAlignment="1">
      <alignment horizontal="center" wrapText="1"/>
    </xf>
    <xf numFmtId="0" fontId="15" fillId="0" borderId="20" xfId="0" applyFont="1" applyBorder="1" applyAlignment="1">
      <alignment horizontal="center" wrapText="1"/>
    </xf>
    <xf numFmtId="0" fontId="19" fillId="0" borderId="46" xfId="0" applyFont="1" applyBorder="1" applyAlignment="1">
      <alignment vertical="center" wrapText="1"/>
    </xf>
    <xf numFmtId="0" fontId="15" fillId="0" borderId="36" xfId="0" applyFont="1" applyBorder="1" applyAlignment="1">
      <alignment horizontal="center" wrapText="1"/>
    </xf>
    <xf numFmtId="0" fontId="15" fillId="0" borderId="37" xfId="0" applyFont="1" applyBorder="1" applyAlignment="1">
      <alignment horizontal="center" wrapText="1"/>
    </xf>
    <xf numFmtId="0" fontId="14" fillId="0" borderId="46" xfId="0" applyFont="1" applyBorder="1"/>
    <xf numFmtId="0" fontId="2" fillId="8" borderId="0" xfId="0" applyFont="1" applyFill="1" applyBorder="1"/>
    <xf numFmtId="0" fontId="10" fillId="0" borderId="6" xfId="0" applyFont="1" applyFill="1" applyBorder="1" applyAlignment="1">
      <alignment vertical="center" wrapText="1"/>
    </xf>
    <xf numFmtId="0" fontId="10" fillId="0" borderId="7" xfId="0" applyFont="1" applyFill="1" applyBorder="1" applyAlignment="1">
      <alignment vertical="center" wrapText="1"/>
    </xf>
    <xf numFmtId="0" fontId="10" fillId="0" borderId="38" xfId="0" applyFont="1" applyBorder="1" applyAlignment="1">
      <alignment wrapText="1"/>
    </xf>
    <xf numFmtId="0" fontId="6" fillId="0" borderId="1" xfId="0" applyFont="1" applyBorder="1"/>
    <xf numFmtId="4" fontId="2" fillId="0" borderId="19" xfId="0" applyNumberFormat="1" applyFont="1" applyBorder="1"/>
    <xf numFmtId="2" fontId="10" fillId="0" borderId="1" xfId="0" applyNumberFormat="1" applyFont="1" applyBorder="1" applyAlignment="1">
      <alignment horizontal="center"/>
    </xf>
    <xf numFmtId="1" fontId="10" fillId="0" borderId="20" xfId="0" applyNumberFormat="1" applyFont="1" applyBorder="1" applyAlignment="1">
      <alignment horizontal="center"/>
    </xf>
    <xf numFmtId="2" fontId="2" fillId="0" borderId="1" xfId="0" applyNumberFormat="1" applyFont="1" applyBorder="1"/>
    <xf numFmtId="2" fontId="10" fillId="0" borderId="49" xfId="0" applyNumberFormat="1" applyFont="1" applyBorder="1" applyAlignment="1">
      <alignment horizontal="center"/>
    </xf>
    <xf numFmtId="1" fontId="10" fillId="0" borderId="50" xfId="0" applyNumberFormat="1" applyFont="1" applyBorder="1" applyAlignment="1">
      <alignment horizontal="center"/>
    </xf>
    <xf numFmtId="0" fontId="15" fillId="0" borderId="51" xfId="0" applyFont="1" applyBorder="1" applyAlignment="1">
      <alignment horizontal="center" wrapText="1"/>
    </xf>
    <xf numFmtId="0" fontId="15" fillId="0" borderId="52" xfId="0" applyFont="1" applyBorder="1" applyAlignment="1">
      <alignment horizontal="center" wrapText="1"/>
    </xf>
    <xf numFmtId="0" fontId="26" fillId="0" borderId="0" xfId="0" applyFont="1" applyAlignment="1">
      <alignment horizontal="right"/>
    </xf>
    <xf numFmtId="2" fontId="0" fillId="0" borderId="0" xfId="0" applyNumberFormat="1"/>
    <xf numFmtId="0" fontId="10" fillId="0" borderId="0" xfId="0" applyFont="1"/>
    <xf numFmtId="44" fontId="11" fillId="0" borderId="53" xfId="1" applyFont="1" applyBorder="1"/>
    <xf numFmtId="164" fontId="11" fillId="0" borderId="54" xfId="1" applyNumberFormat="1" applyFont="1" applyBorder="1" applyAlignment="1">
      <alignment horizontal="center"/>
    </xf>
    <xf numFmtId="44" fontId="0" fillId="0" borderId="54" xfId="1" applyFont="1" applyBorder="1"/>
    <xf numFmtId="164" fontId="15" fillId="0" borderId="54" xfId="1" applyNumberFormat="1" applyFont="1" applyBorder="1" applyAlignment="1">
      <alignment horizontal="center"/>
    </xf>
    <xf numFmtId="1" fontId="15" fillId="0" borderId="54" xfId="1" applyNumberFormat="1" applyFont="1" applyBorder="1" applyAlignment="1">
      <alignment horizontal="center"/>
    </xf>
    <xf numFmtId="2" fontId="0" fillId="0" borderId="0" xfId="0" applyNumberFormat="1" applyAlignment="1">
      <alignment horizontal="center"/>
    </xf>
    <xf numFmtId="0" fontId="23" fillId="0" borderId="0" xfId="0" applyFont="1" applyAlignment="1">
      <alignment wrapText="1"/>
    </xf>
    <xf numFmtId="0" fontId="11" fillId="0" borderId="0" xfId="0" applyFont="1" applyFill="1" applyBorder="1"/>
    <xf numFmtId="2" fontId="11" fillId="0" borderId="0" xfId="0" applyNumberFormat="1" applyFont="1" applyFill="1" applyBorder="1"/>
    <xf numFmtId="1" fontId="0" fillId="0" borderId="0" xfId="0" applyNumberFormat="1" applyAlignment="1">
      <alignment horizontal="center"/>
    </xf>
    <xf numFmtId="0" fontId="0" fillId="0" borderId="1" xfId="0" applyBorder="1"/>
    <xf numFmtId="0" fontId="18" fillId="0" borderId="1" xfId="0" applyFont="1" applyBorder="1" applyAlignment="1">
      <alignment horizontal="center"/>
    </xf>
    <xf numFmtId="0" fontId="6" fillId="0" borderId="48" xfId="0" applyFont="1" applyBorder="1"/>
    <xf numFmtId="0" fontId="30" fillId="0" borderId="1" xfId="0" applyFont="1" applyBorder="1" applyAlignment="1">
      <alignment vertical="center" wrapText="1"/>
    </xf>
    <xf numFmtId="2" fontId="11" fillId="0" borderId="0" xfId="0" applyNumberFormat="1" applyFont="1"/>
    <xf numFmtId="2" fontId="2" fillId="7" borderId="26" xfId="0" applyNumberFormat="1" applyFont="1" applyFill="1" applyBorder="1" applyAlignment="1">
      <alignment horizontal="center"/>
    </xf>
    <xf numFmtId="2" fontId="18" fillId="0" borderId="26" xfId="0" applyNumberFormat="1" applyFont="1" applyFill="1" applyBorder="1" applyAlignment="1">
      <alignment horizontal="center"/>
    </xf>
    <xf numFmtId="2" fontId="18" fillId="0" borderId="27" xfId="0" applyNumberFormat="1" applyFont="1" applyFill="1" applyBorder="1"/>
    <xf numFmtId="2" fontId="31" fillId="0" borderId="26" xfId="0" applyNumberFormat="1" applyFont="1" applyFill="1" applyBorder="1" applyAlignment="1">
      <alignment horizontal="center"/>
    </xf>
    <xf numFmtId="2" fontId="31" fillId="0" borderId="27" xfId="0" applyNumberFormat="1" applyFont="1" applyFill="1" applyBorder="1"/>
    <xf numFmtId="2" fontId="11" fillId="0" borderId="0" xfId="0" applyNumberFormat="1" applyFont="1" applyAlignment="1">
      <alignment horizontal="right"/>
    </xf>
    <xf numFmtId="0" fontId="33" fillId="0" borderId="0" xfId="0" applyFont="1" applyFill="1" applyAlignment="1">
      <alignment horizontal="center"/>
    </xf>
    <xf numFmtId="0" fontId="32" fillId="0" borderId="0" xfId="0" applyFont="1" applyFill="1" applyAlignment="1">
      <alignment horizontal="center"/>
    </xf>
    <xf numFmtId="0" fontId="32" fillId="0" borderId="0" xfId="0" applyFont="1" applyAlignment="1">
      <alignment horizontal="center"/>
    </xf>
    <xf numFmtId="0" fontId="10" fillId="0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2" fontId="33" fillId="9" borderId="0" xfId="0" applyNumberFormat="1" applyFont="1" applyFill="1" applyBorder="1" applyAlignment="1">
      <alignment horizontal="right"/>
    </xf>
    <xf numFmtId="0" fontId="33" fillId="0" borderId="1" xfId="0" applyFont="1" applyFill="1" applyBorder="1"/>
    <xf numFmtId="0" fontId="11" fillId="0" borderId="1" xfId="0" applyFont="1" applyFill="1" applyBorder="1"/>
    <xf numFmtId="1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1" xfId="0" applyNumberFormat="1" applyBorder="1"/>
    <xf numFmtId="0" fontId="34" fillId="0" borderId="1" xfId="0" applyFont="1" applyBorder="1"/>
    <xf numFmtId="0" fontId="33" fillId="0" borderId="1" xfId="0" applyFont="1" applyBorder="1"/>
    <xf numFmtId="0" fontId="33" fillId="9" borderId="1" xfId="0" applyFont="1" applyFill="1" applyBorder="1" applyAlignment="1">
      <alignment horizontal="center"/>
    </xf>
    <xf numFmtId="0" fontId="2" fillId="0" borderId="16" xfId="0" applyFont="1" applyFill="1" applyBorder="1" applyAlignment="1">
      <alignment wrapText="1"/>
    </xf>
    <xf numFmtId="0" fontId="10" fillId="0" borderId="41" xfId="0" applyFont="1" applyBorder="1" applyAlignment="1">
      <alignment wrapText="1"/>
    </xf>
    <xf numFmtId="0" fontId="23" fillId="2" borderId="0" xfId="0" applyFont="1" applyFill="1" applyAlignment="1">
      <alignment horizontal="left"/>
    </xf>
    <xf numFmtId="0" fontId="0" fillId="2" borderId="0" xfId="0" applyFill="1"/>
    <xf numFmtId="0" fontId="6" fillId="0" borderId="1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2" fontId="10" fillId="0" borderId="16" xfId="0" applyNumberFormat="1" applyFont="1" applyFill="1" applyBorder="1" applyAlignment="1">
      <alignment wrapText="1"/>
    </xf>
    <xf numFmtId="0" fontId="11" fillId="0" borderId="16" xfId="0" applyFont="1" applyFill="1" applyBorder="1" applyAlignment="1">
      <alignment horizontal="center" wrapText="1"/>
    </xf>
    <xf numFmtId="0" fontId="2" fillId="0" borderId="16" xfId="0" applyFont="1" applyFill="1" applyBorder="1" applyAlignment="1">
      <alignment vertical="center" wrapText="1"/>
    </xf>
    <xf numFmtId="0" fontId="10" fillId="0" borderId="16" xfId="0" applyFont="1" applyFill="1" applyBorder="1" applyAlignment="1">
      <alignment vertical="center" wrapText="1"/>
    </xf>
    <xf numFmtId="0" fontId="10" fillId="0" borderId="16" xfId="0" applyFont="1" applyFill="1" applyBorder="1"/>
    <xf numFmtId="0" fontId="2" fillId="0" borderId="16" xfId="0" applyFont="1" applyFill="1" applyBorder="1" applyAlignment="1">
      <alignment horizontal="center"/>
    </xf>
    <xf numFmtId="0" fontId="2" fillId="0" borderId="41" xfId="0" applyFont="1" applyFill="1" applyBorder="1" applyAlignment="1"/>
    <xf numFmtId="0" fontId="24" fillId="0" borderId="47" xfId="0" applyFont="1" applyFill="1" applyBorder="1" applyAlignment="1">
      <alignment wrapText="1"/>
    </xf>
    <xf numFmtId="0" fontId="10" fillId="0" borderId="41" xfId="0" applyFont="1" applyBorder="1" applyAlignment="1">
      <alignment horizontal="center" wrapText="1"/>
    </xf>
    <xf numFmtId="0" fontId="10" fillId="0" borderId="16" xfId="0" applyFont="1" applyBorder="1" applyAlignment="1">
      <alignment horizontal="center" wrapText="1"/>
    </xf>
    <xf numFmtId="0" fontId="10" fillId="0" borderId="16" xfId="0" applyFont="1" applyBorder="1" applyAlignment="1">
      <alignment wrapText="1"/>
    </xf>
    <xf numFmtId="0" fontId="15" fillId="0" borderId="16" xfId="0" applyFont="1" applyBorder="1" applyAlignment="1">
      <alignment wrapText="1"/>
    </xf>
    <xf numFmtId="0" fontId="15" fillId="0" borderId="16" xfId="0" applyFont="1" applyBorder="1" applyAlignment="1">
      <alignment horizontal="center" wrapText="1"/>
    </xf>
    <xf numFmtId="0" fontId="15" fillId="0" borderId="47" xfId="0" applyFont="1" applyBorder="1" applyAlignment="1">
      <alignment horizontal="center" wrapText="1"/>
    </xf>
    <xf numFmtId="0" fontId="15" fillId="0" borderId="55" xfId="0" applyFont="1" applyBorder="1" applyAlignment="1">
      <alignment horizontal="center" wrapText="1"/>
    </xf>
    <xf numFmtId="0" fontId="0" fillId="0" borderId="0" xfId="0" applyFill="1" applyBorder="1"/>
    <xf numFmtId="0" fontId="18" fillId="0" borderId="0" xfId="0" applyFont="1" applyFill="1" applyBorder="1"/>
    <xf numFmtId="0" fontId="33" fillId="0" borderId="0" xfId="0" applyFont="1" applyFill="1" applyBorder="1" applyAlignment="1">
      <alignment horizontal="center"/>
    </xf>
    <xf numFmtId="0" fontId="20" fillId="0" borderId="0" xfId="0" applyFont="1" applyFill="1" applyBorder="1" applyAlignment="1">
      <alignment horizontal="left"/>
    </xf>
    <xf numFmtId="0" fontId="23" fillId="0" borderId="0" xfId="0" applyFont="1" applyFill="1" applyBorder="1"/>
    <xf numFmtId="0" fontId="10" fillId="0" borderId="0" xfId="0" applyFont="1" applyFill="1" applyBorder="1" applyAlignment="1">
      <alignment horizontal="center"/>
    </xf>
    <xf numFmtId="2" fontId="24" fillId="0" borderId="26" xfId="0" applyNumberFormat="1" applyFont="1" applyFill="1" applyBorder="1" applyAlignment="1">
      <alignment horizontal="center"/>
    </xf>
    <xf numFmtId="2" fontId="24" fillId="0" borderId="27" xfId="0" applyNumberFormat="1" applyFont="1" applyFill="1" applyBorder="1"/>
    <xf numFmtId="0" fontId="2" fillId="0" borderId="0" xfId="0" applyFont="1" applyFill="1" applyBorder="1"/>
    <xf numFmtId="0" fontId="15" fillId="0" borderId="0" xfId="0" applyFont="1" applyFill="1" applyBorder="1" applyAlignment="1">
      <alignment horizontal="center"/>
    </xf>
    <xf numFmtId="2" fontId="2" fillId="0" borderId="0" xfId="0" applyNumberFormat="1" applyFont="1" applyAlignment="1">
      <alignment horizontal="center"/>
    </xf>
    <xf numFmtId="2" fontId="2" fillId="0" borderId="0" xfId="0" applyNumberFormat="1" applyFont="1"/>
    <xf numFmtId="0" fontId="2" fillId="0" borderId="0" xfId="0" applyFont="1"/>
    <xf numFmtId="0" fontId="2" fillId="0" borderId="0" xfId="0" applyFont="1" applyFill="1"/>
    <xf numFmtId="0" fontId="33" fillId="9" borderId="0" xfId="0" applyFont="1" applyFill="1" applyBorder="1" applyAlignment="1">
      <alignment horizontal="center"/>
    </xf>
    <xf numFmtId="2" fontId="11" fillId="9" borderId="26" xfId="0" applyNumberFormat="1" applyFont="1" applyFill="1" applyBorder="1" applyAlignment="1">
      <alignment horizontal="center"/>
    </xf>
    <xf numFmtId="2" fontId="33" fillId="8" borderId="0" xfId="0" applyNumberFormat="1" applyFont="1" applyFill="1" applyBorder="1" applyAlignment="1">
      <alignment horizontal="right"/>
    </xf>
    <xf numFmtId="0" fontId="35" fillId="8" borderId="0" xfId="0" applyFont="1" applyFill="1" applyBorder="1" applyAlignment="1">
      <alignment horizontal="center"/>
    </xf>
    <xf numFmtId="2" fontId="24" fillId="8" borderId="26" xfId="0" applyNumberFormat="1" applyFont="1" applyFill="1" applyBorder="1" applyAlignment="1">
      <alignment horizontal="center"/>
    </xf>
    <xf numFmtId="2" fontId="33" fillId="0" borderId="0" xfId="0" applyNumberFormat="1" applyFont="1" applyFill="1" applyBorder="1" applyAlignment="1">
      <alignment horizontal="right"/>
    </xf>
    <xf numFmtId="0" fontId="34" fillId="0" borderId="0" xfId="0" applyFont="1" applyFill="1" applyBorder="1"/>
    <xf numFmtId="1" fontId="0" fillId="0" borderId="0" xfId="0" applyNumberFormat="1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2" fontId="0" fillId="0" borderId="0" xfId="0" applyNumberFormat="1" applyFill="1" applyBorder="1"/>
    <xf numFmtId="0" fontId="6" fillId="0" borderId="0" xfId="0" applyFont="1" applyFill="1" applyBorder="1"/>
    <xf numFmtId="0" fontId="33" fillId="0" borderId="0" xfId="0" applyFont="1" applyFill="1" applyBorder="1"/>
    <xf numFmtId="2" fontId="0" fillId="0" borderId="0" xfId="0" applyNumberFormat="1" applyBorder="1" applyAlignment="1">
      <alignment horizontal="center"/>
    </xf>
    <xf numFmtId="2" fontId="0" fillId="0" borderId="0" xfId="0" applyNumberFormat="1" applyBorder="1"/>
    <xf numFmtId="0" fontId="33" fillId="0" borderId="6" xfId="0" applyFont="1" applyFill="1" applyBorder="1"/>
    <xf numFmtId="0" fontId="11" fillId="0" borderId="6" xfId="0" applyFont="1" applyFill="1" applyBorder="1"/>
    <xf numFmtId="0" fontId="0" fillId="0" borderId="6" xfId="0" applyBorder="1"/>
    <xf numFmtId="1" fontId="0" fillId="0" borderId="6" xfId="0" applyNumberFormat="1" applyBorder="1" applyAlignment="1">
      <alignment horizontal="center"/>
    </xf>
    <xf numFmtId="0" fontId="34" fillId="0" borderId="6" xfId="0" applyFont="1" applyBorder="1"/>
    <xf numFmtId="0" fontId="2" fillId="0" borderId="2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2" fontId="11" fillId="0" borderId="26" xfId="0" applyNumberFormat="1" applyFont="1" applyFill="1" applyBorder="1" applyAlignment="1">
      <alignment horizontal="center"/>
    </xf>
    <xf numFmtId="0" fontId="10" fillId="0" borderId="38" xfId="0" applyFont="1" applyFill="1" applyBorder="1" applyAlignment="1">
      <alignment horizontal="center" wrapText="1"/>
    </xf>
    <xf numFmtId="0" fontId="10" fillId="0" borderId="41" xfId="0" applyFont="1" applyFill="1" applyBorder="1" applyAlignment="1">
      <alignment horizontal="center" wrapText="1"/>
    </xf>
    <xf numFmtId="0" fontId="10" fillId="0" borderId="19" xfId="0" applyFont="1" applyFill="1" applyBorder="1" applyAlignment="1">
      <alignment horizontal="center" wrapText="1"/>
    </xf>
    <xf numFmtId="0" fontId="10" fillId="0" borderId="16" xfId="0" applyFont="1" applyFill="1" applyBorder="1" applyAlignment="1">
      <alignment horizontal="center" wrapText="1"/>
    </xf>
    <xf numFmtId="0" fontId="35" fillId="0" borderId="0" xfId="0" applyFont="1" applyFill="1" applyBorder="1" applyAlignment="1">
      <alignment horizontal="center"/>
    </xf>
    <xf numFmtId="0" fontId="10" fillId="0" borderId="19" xfId="0" applyFont="1" applyFill="1" applyBorder="1" applyAlignment="1">
      <alignment wrapText="1"/>
    </xf>
    <xf numFmtId="0" fontId="10" fillId="0" borderId="16" xfId="0" applyFont="1" applyFill="1" applyBorder="1" applyAlignment="1">
      <alignment wrapText="1"/>
    </xf>
    <xf numFmtId="0" fontId="15" fillId="0" borderId="19" xfId="0" applyFont="1" applyFill="1" applyBorder="1" applyAlignment="1">
      <alignment wrapText="1"/>
    </xf>
    <xf numFmtId="0" fontId="15" fillId="0" borderId="16" xfId="0" applyFont="1" applyFill="1" applyBorder="1" applyAlignment="1">
      <alignment wrapText="1"/>
    </xf>
    <xf numFmtId="0" fontId="15" fillId="0" borderId="19" xfId="0" applyFont="1" applyFill="1" applyBorder="1" applyAlignment="1">
      <alignment horizontal="center" wrapText="1"/>
    </xf>
    <xf numFmtId="0" fontId="15" fillId="0" borderId="16" xfId="0" applyFont="1" applyFill="1" applyBorder="1" applyAlignment="1">
      <alignment horizontal="center" wrapText="1"/>
    </xf>
    <xf numFmtId="0" fontId="15" fillId="0" borderId="36" xfId="0" applyFont="1" applyFill="1" applyBorder="1" applyAlignment="1">
      <alignment horizontal="center" wrapText="1"/>
    </xf>
    <xf numFmtId="0" fontId="15" fillId="0" borderId="47" xfId="0" applyFont="1" applyFill="1" applyBorder="1" applyAlignment="1">
      <alignment horizontal="center" wrapText="1"/>
    </xf>
    <xf numFmtId="0" fontId="10" fillId="0" borderId="38" xfId="0" applyFont="1" applyFill="1" applyBorder="1" applyAlignment="1">
      <alignment wrapText="1"/>
    </xf>
    <xf numFmtId="0" fontId="10" fillId="0" borderId="41" xfId="0" applyFont="1" applyFill="1" applyBorder="1" applyAlignment="1">
      <alignment wrapText="1"/>
    </xf>
    <xf numFmtId="0" fontId="15" fillId="0" borderId="51" xfId="0" applyFont="1" applyFill="1" applyBorder="1" applyAlignment="1">
      <alignment horizontal="center" wrapText="1"/>
    </xf>
    <xf numFmtId="0" fontId="15" fillId="0" borderId="55" xfId="0" applyFont="1" applyFill="1" applyBorder="1" applyAlignment="1">
      <alignment horizontal="center" wrapText="1"/>
    </xf>
    <xf numFmtId="2" fontId="2" fillId="0" borderId="0" xfId="0" applyNumberFormat="1" applyFont="1" applyFill="1" applyAlignment="1">
      <alignment horizontal="center"/>
    </xf>
    <xf numFmtId="2" fontId="2" fillId="0" borderId="0" xfId="0" applyNumberFormat="1" applyFont="1" applyFill="1"/>
    <xf numFmtId="0" fontId="23" fillId="0" borderId="0" xfId="0" applyFont="1" applyFill="1" applyAlignment="1">
      <alignment wrapText="1"/>
    </xf>
    <xf numFmtId="0" fontId="2" fillId="0" borderId="0" xfId="0" applyFont="1" applyFill="1" applyAlignment="1">
      <alignment horizontal="center"/>
    </xf>
    <xf numFmtId="0" fontId="6" fillId="0" borderId="1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9" fillId="0" borderId="0" xfId="0" applyFont="1" applyFill="1" applyBorder="1" applyAlignment="1">
      <alignment vertical="center"/>
    </xf>
    <xf numFmtId="0" fontId="2" fillId="0" borderId="28" xfId="0" applyFont="1" applyFill="1" applyBorder="1" applyAlignment="1">
      <alignment horizontal="center" wrapText="1"/>
    </xf>
    <xf numFmtId="0" fontId="2" fillId="0" borderId="29" xfId="0" applyFont="1" applyFill="1" applyBorder="1" applyAlignment="1">
      <alignment horizontal="center" wrapText="1"/>
    </xf>
    <xf numFmtId="0" fontId="4" fillId="2" borderId="0" xfId="0" applyFont="1" applyFill="1" applyAlignment="1">
      <alignment horizontal="center" vertical="center"/>
    </xf>
    <xf numFmtId="15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17" fontId="7" fillId="4" borderId="2" xfId="0" applyNumberFormat="1" applyFont="1" applyFill="1" applyBorder="1" applyAlignment="1">
      <alignment horizontal="center"/>
    </xf>
    <xf numFmtId="0" fontId="7" fillId="4" borderId="2" xfId="0" applyFont="1" applyFill="1" applyBorder="1" applyAlignment="1">
      <alignment horizontal="center"/>
    </xf>
    <xf numFmtId="17" fontId="8" fillId="5" borderId="2" xfId="0" applyNumberFormat="1" applyFont="1" applyFill="1" applyBorder="1" applyAlignment="1">
      <alignment horizontal="center"/>
    </xf>
    <xf numFmtId="0" fontId="8" fillId="5" borderId="2" xfId="0" applyFont="1" applyFill="1" applyBorder="1" applyAlignment="1">
      <alignment horizontal="center"/>
    </xf>
    <xf numFmtId="0" fontId="2" fillId="0" borderId="4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10" fillId="6" borderId="6" xfId="0" applyFont="1" applyFill="1" applyBorder="1" applyAlignment="1">
      <alignment horizontal="center"/>
    </xf>
    <xf numFmtId="0" fontId="10" fillId="6" borderId="7" xfId="0" applyFont="1" applyFill="1" applyBorder="1" applyAlignment="1">
      <alignment horizontal="center"/>
    </xf>
    <xf numFmtId="0" fontId="11" fillId="7" borderId="5" xfId="0" applyFont="1" applyFill="1" applyBorder="1" applyAlignment="1">
      <alignment horizontal="center"/>
    </xf>
    <xf numFmtId="0" fontId="11" fillId="7" borderId="7" xfId="0" applyFont="1" applyFill="1" applyBorder="1" applyAlignment="1">
      <alignment horizontal="center"/>
    </xf>
    <xf numFmtId="0" fontId="2" fillId="0" borderId="23" xfId="0" applyFont="1" applyFill="1" applyBorder="1" applyAlignment="1">
      <alignment horizontal="center" vertical="center"/>
    </xf>
    <xf numFmtId="0" fontId="2" fillId="0" borderId="24" xfId="0" applyFont="1" applyFill="1" applyBorder="1" applyAlignment="1">
      <alignment horizontal="center" vertical="center"/>
    </xf>
    <xf numFmtId="0" fontId="15" fillId="0" borderId="6" xfId="0" applyFont="1" applyBorder="1" applyAlignment="1">
      <alignment horizontal="center" wrapText="1"/>
    </xf>
    <xf numFmtId="0" fontId="15" fillId="0" borderId="7" xfId="0" applyFont="1" applyBorder="1" applyAlignment="1">
      <alignment horizontal="center" wrapText="1"/>
    </xf>
    <xf numFmtId="0" fontId="9" fillId="10" borderId="1" xfId="0" applyFont="1" applyFill="1" applyBorder="1" applyAlignment="1">
      <alignment horizontal="center" vertical="center"/>
    </xf>
    <xf numFmtId="0" fontId="29" fillId="2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30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wrapText="1"/>
    </xf>
    <xf numFmtId="0" fontId="21" fillId="0" borderId="2" xfId="0" applyFont="1" applyFill="1" applyBorder="1" applyAlignment="1">
      <alignment horizontal="center" wrapText="1"/>
    </xf>
    <xf numFmtId="0" fontId="15" fillId="0" borderId="34" xfId="0" applyFont="1" applyFill="1" applyBorder="1" applyAlignment="1">
      <alignment horizontal="center" wrapText="1"/>
    </xf>
    <xf numFmtId="0" fontId="10" fillId="0" borderId="6" xfId="0" applyFont="1" applyFill="1" applyBorder="1" applyAlignment="1">
      <alignment horizontal="center" vertical="center" wrapText="1"/>
    </xf>
    <xf numFmtId="0" fontId="10" fillId="0" borderId="7" xfId="0" applyFont="1" applyFill="1" applyBorder="1" applyAlignment="1">
      <alignment horizontal="center" vertical="center" wrapText="1"/>
    </xf>
    <xf numFmtId="0" fontId="10" fillId="0" borderId="6" xfId="0" applyFont="1" applyFill="1" applyBorder="1" applyAlignment="1">
      <alignment horizontal="center" wrapText="1"/>
    </xf>
    <xf numFmtId="0" fontId="29" fillId="2" borderId="16" xfId="0" applyFont="1" applyFill="1" applyBorder="1" applyAlignment="1">
      <alignment horizontal="center" vertical="center"/>
    </xf>
    <xf numFmtId="2" fontId="11" fillId="8" borderId="26" xfId="0" applyNumberFormat="1" applyFont="1" applyFill="1" applyBorder="1" applyAlignment="1">
      <alignment horizontal="center"/>
    </xf>
    <xf numFmtId="2" fontId="11" fillId="8" borderId="27" xfId="0" applyNumberFormat="1" applyFont="1" applyFill="1" applyBorder="1"/>
    <xf numFmtId="0" fontId="33" fillId="0" borderId="14" xfId="0" applyFont="1" applyFill="1" applyBorder="1"/>
    <xf numFmtId="0" fontId="11" fillId="0" borderId="14" xfId="0" applyFont="1" applyFill="1" applyBorder="1"/>
    <xf numFmtId="0" fontId="0" fillId="0" borderId="14" xfId="0" applyBorder="1"/>
    <xf numFmtId="1" fontId="0" fillId="0" borderId="14" xfId="0" applyNumberFormat="1" applyBorder="1" applyAlignment="1">
      <alignment horizontal="center"/>
    </xf>
    <xf numFmtId="0" fontId="33" fillId="0" borderId="6" xfId="0" applyFont="1" applyFill="1" applyBorder="1" applyAlignment="1">
      <alignment horizontal="left"/>
    </xf>
    <xf numFmtId="2" fontId="33" fillId="8" borderId="1" xfId="0" applyNumberFormat="1" applyFont="1" applyFill="1" applyBorder="1" applyAlignment="1">
      <alignment horizontal="right"/>
    </xf>
    <xf numFmtId="0" fontId="29" fillId="8" borderId="1" xfId="0" applyFont="1" applyFill="1" applyBorder="1" applyAlignment="1">
      <alignment horizontal="center" vertical="center"/>
    </xf>
    <xf numFmtId="0" fontId="14" fillId="8" borderId="1" xfId="0" applyFont="1" applyFill="1" applyBorder="1"/>
    <xf numFmtId="4" fontId="2" fillId="8" borderId="1" xfId="0" applyNumberFormat="1" applyFont="1" applyFill="1" applyBorder="1"/>
    <xf numFmtId="0" fontId="2" fillId="8" borderId="1" xfId="0" applyFont="1" applyFill="1" applyBorder="1" applyAlignment="1">
      <alignment horizontal="center"/>
    </xf>
    <xf numFmtId="0" fontId="2" fillId="8" borderId="16" xfId="0" applyFont="1" applyFill="1" applyBorder="1" applyAlignment="1">
      <alignment horizontal="center"/>
    </xf>
    <xf numFmtId="4" fontId="2" fillId="8" borderId="33" xfId="0" applyNumberFormat="1" applyFont="1" applyFill="1" applyBorder="1"/>
    <xf numFmtId="0" fontId="2" fillId="8" borderId="30" xfId="0" applyFont="1" applyFill="1" applyBorder="1" applyAlignment="1">
      <alignment horizontal="center"/>
    </xf>
    <xf numFmtId="0" fontId="2" fillId="8" borderId="0" xfId="0" applyFont="1" applyFill="1" applyAlignment="1">
      <alignment horizontal="center"/>
    </xf>
    <xf numFmtId="2" fontId="10" fillId="8" borderId="19" xfId="0" applyNumberFormat="1" applyFont="1" applyFill="1" applyBorder="1" applyAlignment="1">
      <alignment horizontal="center"/>
    </xf>
    <xf numFmtId="1" fontId="10" fillId="8" borderId="20" xfId="0" applyNumberFormat="1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FFFF"/>
      <color rgb="FFFF00FF"/>
      <color rgb="FF660033"/>
      <color rgb="FFFFCCFF"/>
      <color rgb="FF66FF99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B1:X46"/>
  <sheetViews>
    <sheetView topLeftCell="A7" zoomScale="85" zoomScaleNormal="85" workbookViewId="0">
      <selection activeCell="B21" sqref="B21"/>
    </sheetView>
  </sheetViews>
  <sheetFormatPr baseColWidth="10" defaultRowHeight="15" x14ac:dyDescent="0.25"/>
  <cols>
    <col min="1" max="1" width="2.7109375" customWidth="1"/>
    <col min="2" max="2" width="28.140625" customWidth="1"/>
    <col min="3" max="3" width="12.85546875" style="127" customWidth="1"/>
    <col min="4" max="4" width="8.5703125" customWidth="1"/>
    <col min="5" max="5" width="1.7109375" customWidth="1"/>
    <col min="6" max="6" width="12.42578125" customWidth="1"/>
    <col min="7" max="7" width="7.5703125" bestFit="1" customWidth="1"/>
    <col min="8" max="8" width="17.5703125" customWidth="1"/>
    <col min="9" max="9" width="9.7109375" customWidth="1"/>
    <col min="10" max="10" width="1.5703125" customWidth="1"/>
    <col min="11" max="11" width="13.28515625" customWidth="1"/>
    <col min="12" max="12" width="16.28515625" style="138" customWidth="1"/>
    <col min="13" max="13" width="11.42578125" style="134"/>
    <col min="14" max="14" width="10" style="127" bestFit="1" customWidth="1"/>
    <col min="15" max="15" width="12.5703125" hidden="1" customWidth="1"/>
    <col min="16" max="16" width="0" style="10" hidden="1" customWidth="1"/>
  </cols>
  <sheetData>
    <row r="1" spans="2:24" ht="21" x14ac:dyDescent="0.25">
      <c r="B1" s="247" t="s">
        <v>0</v>
      </c>
      <c r="C1" s="247"/>
      <c r="H1" s="1"/>
      <c r="I1" s="2"/>
      <c r="J1" s="2"/>
      <c r="K1" s="2"/>
      <c r="L1" s="3"/>
      <c r="M1" s="4"/>
      <c r="N1" s="5"/>
      <c r="O1" s="1"/>
      <c r="P1" s="6"/>
    </row>
    <row r="2" spans="2:24" ht="21.75" thickBot="1" x14ac:dyDescent="0.4">
      <c r="B2" s="248">
        <v>44591</v>
      </c>
      <c r="C2" s="249"/>
      <c r="F2" s="250" t="s">
        <v>1</v>
      </c>
      <c r="G2" s="250"/>
      <c r="H2" s="250"/>
      <c r="I2" s="7"/>
      <c r="J2" s="7"/>
      <c r="K2" s="265" t="s">
        <v>3</v>
      </c>
      <c r="L2" s="265"/>
      <c r="M2" s="8"/>
      <c r="N2" s="9"/>
    </row>
    <row r="3" spans="2:24" ht="17.25" thickTop="1" thickBot="1" x14ac:dyDescent="0.3">
      <c r="B3" s="11"/>
      <c r="C3" s="251" t="s">
        <v>44</v>
      </c>
      <c r="D3" s="252"/>
      <c r="E3" s="11"/>
      <c r="F3" s="253" t="s">
        <v>45</v>
      </c>
      <c r="G3" s="254"/>
      <c r="H3" s="12"/>
      <c r="I3" s="255" t="s">
        <v>2</v>
      </c>
      <c r="J3" s="13"/>
      <c r="K3" s="265"/>
      <c r="L3" s="265"/>
      <c r="M3" s="257" t="s">
        <v>4</v>
      </c>
      <c r="N3" s="258"/>
      <c r="O3" s="259" t="s">
        <v>5</v>
      </c>
      <c r="P3" s="260"/>
    </row>
    <row r="4" spans="2:24" ht="17.25" thickTop="1" thickBot="1" x14ac:dyDescent="0.3">
      <c r="B4" s="14" t="s">
        <v>6</v>
      </c>
      <c r="C4" s="15" t="s">
        <v>7</v>
      </c>
      <c r="D4" s="16" t="s">
        <v>8</v>
      </c>
      <c r="E4" s="16"/>
      <c r="F4" s="16" t="s">
        <v>7</v>
      </c>
      <c r="G4" s="16" t="s">
        <v>8</v>
      </c>
      <c r="H4" s="17" t="s">
        <v>9</v>
      </c>
      <c r="I4" s="256"/>
      <c r="J4" s="13"/>
      <c r="K4" s="18" t="s">
        <v>10</v>
      </c>
      <c r="L4" s="19" t="s">
        <v>11</v>
      </c>
      <c r="M4" s="20" t="s">
        <v>7</v>
      </c>
      <c r="N4" s="21" t="s">
        <v>11</v>
      </c>
      <c r="O4" s="22" t="s">
        <v>7</v>
      </c>
      <c r="P4" s="23" t="s">
        <v>11</v>
      </c>
    </row>
    <row r="5" spans="2:24" ht="18.75" thickTop="1" thickBot="1" x14ac:dyDescent="0.35">
      <c r="B5" s="24" t="s">
        <v>12</v>
      </c>
      <c r="C5" s="25">
        <v>217.48</v>
      </c>
      <c r="D5" s="26">
        <v>17</v>
      </c>
      <c r="E5" s="27"/>
      <c r="F5" s="25"/>
      <c r="G5" s="28"/>
      <c r="H5" s="29">
        <f t="shared" ref="H5:I27" si="0">F5+C5</f>
        <v>217.48</v>
      </c>
      <c r="I5" s="30">
        <f t="shared" si="0"/>
        <v>17</v>
      </c>
      <c r="J5" s="31"/>
      <c r="K5" s="51">
        <v>217.48</v>
      </c>
      <c r="L5" s="52">
        <v>17</v>
      </c>
      <c r="M5" s="32">
        <f>K5-H5</f>
        <v>0</v>
      </c>
      <c r="N5" s="33">
        <f>L5-I5</f>
        <v>0</v>
      </c>
      <c r="O5" s="261"/>
      <c r="P5" s="262"/>
    </row>
    <row r="6" spans="2:24" ht="18.75" thickTop="1" thickBot="1" x14ac:dyDescent="0.35">
      <c r="B6" s="24" t="s">
        <v>13</v>
      </c>
      <c r="C6" s="143">
        <v>1.2</v>
      </c>
      <c r="D6" s="26">
        <v>0</v>
      </c>
      <c r="E6" s="27"/>
      <c r="F6" s="25"/>
      <c r="G6" s="28"/>
      <c r="H6" s="29">
        <f t="shared" si="0"/>
        <v>1.2</v>
      </c>
      <c r="I6" s="30">
        <f t="shared" si="0"/>
        <v>0</v>
      </c>
      <c r="J6" s="31"/>
      <c r="K6" s="51">
        <v>1.2</v>
      </c>
      <c r="L6" s="52">
        <v>0</v>
      </c>
      <c r="M6" s="35">
        <f t="shared" ref="M6:N22" si="1">K6-H6</f>
        <v>0</v>
      </c>
      <c r="N6" s="36">
        <f t="shared" si="1"/>
        <v>0</v>
      </c>
      <c r="O6" s="263"/>
      <c r="P6" s="264"/>
      <c r="S6" s="37"/>
      <c r="T6" s="38"/>
      <c r="U6" s="39"/>
      <c r="V6" s="40"/>
      <c r="W6" s="41"/>
      <c r="X6" s="1"/>
    </row>
    <row r="7" spans="2:24" ht="18.75" thickTop="1" thickBot="1" x14ac:dyDescent="0.35">
      <c r="B7" s="24" t="s">
        <v>14</v>
      </c>
      <c r="C7" s="25">
        <v>100</v>
      </c>
      <c r="D7" s="26">
        <v>5</v>
      </c>
      <c r="E7" s="25"/>
      <c r="F7" s="25"/>
      <c r="G7" s="28"/>
      <c r="H7" s="29">
        <f t="shared" si="0"/>
        <v>100</v>
      </c>
      <c r="I7" s="30">
        <f t="shared" si="0"/>
        <v>5</v>
      </c>
      <c r="J7" s="31"/>
      <c r="K7" s="51">
        <v>100</v>
      </c>
      <c r="L7" s="52">
        <v>5</v>
      </c>
      <c r="M7" s="42">
        <f t="shared" si="1"/>
        <v>0</v>
      </c>
      <c r="N7" s="43">
        <f t="shared" si="1"/>
        <v>0</v>
      </c>
      <c r="O7" s="44"/>
      <c r="P7" s="6"/>
    </row>
    <row r="8" spans="2:24" ht="18" thickTop="1" x14ac:dyDescent="0.3">
      <c r="B8" s="24" t="s">
        <v>15</v>
      </c>
      <c r="C8" s="45"/>
      <c r="D8" s="46"/>
      <c r="E8" s="27"/>
      <c r="F8" s="25">
        <v>952.48</v>
      </c>
      <c r="G8" s="28">
        <v>51</v>
      </c>
      <c r="H8" s="34">
        <f t="shared" si="0"/>
        <v>952.48</v>
      </c>
      <c r="I8" s="30">
        <f t="shared" si="0"/>
        <v>51</v>
      </c>
      <c r="J8" s="31"/>
      <c r="K8" s="51">
        <v>952.48</v>
      </c>
      <c r="L8" s="52">
        <v>51</v>
      </c>
      <c r="M8" s="42">
        <f t="shared" si="1"/>
        <v>0</v>
      </c>
      <c r="N8" s="43">
        <f t="shared" si="1"/>
        <v>0</v>
      </c>
      <c r="O8" s="245"/>
      <c r="P8" s="246"/>
    </row>
    <row r="9" spans="2:24" ht="18.75" x14ac:dyDescent="0.3">
      <c r="B9" s="24" t="s">
        <v>16</v>
      </c>
      <c r="C9" s="25">
        <v>486.37</v>
      </c>
      <c r="D9" s="26">
        <v>21</v>
      </c>
      <c r="F9" s="25"/>
      <c r="G9" s="28"/>
      <c r="H9" s="34">
        <f t="shared" si="0"/>
        <v>486.37</v>
      </c>
      <c r="I9" s="47">
        <f t="shared" si="0"/>
        <v>21</v>
      </c>
      <c r="J9" s="31"/>
      <c r="K9" s="51">
        <v>486.36</v>
      </c>
      <c r="L9" s="52">
        <v>21</v>
      </c>
      <c r="M9" s="42">
        <f t="shared" si="1"/>
        <v>-9.9999999999909051E-3</v>
      </c>
      <c r="N9" s="43">
        <f t="shared" si="1"/>
        <v>0</v>
      </c>
      <c r="O9" s="48"/>
      <c r="P9" s="49"/>
      <c r="Q9" s="50"/>
    </row>
    <row r="10" spans="2:24" ht="17.25" x14ac:dyDescent="0.3">
      <c r="B10" s="24" t="s">
        <v>17</v>
      </c>
      <c r="C10" s="25">
        <v>10</v>
      </c>
      <c r="D10" s="26">
        <v>1</v>
      </c>
      <c r="E10" s="27"/>
      <c r="F10" s="25">
        <v>200</v>
      </c>
      <c r="G10" s="28">
        <v>20</v>
      </c>
      <c r="H10" s="34">
        <f t="shared" si="0"/>
        <v>210</v>
      </c>
      <c r="I10" s="47">
        <f t="shared" si="0"/>
        <v>21</v>
      </c>
      <c r="J10" s="31"/>
      <c r="K10" s="51">
        <v>210</v>
      </c>
      <c r="L10" s="52">
        <v>21</v>
      </c>
      <c r="M10" s="42">
        <f t="shared" si="1"/>
        <v>0</v>
      </c>
      <c r="N10" s="43">
        <f t="shared" si="1"/>
        <v>0</v>
      </c>
      <c r="O10" s="268"/>
      <c r="P10" s="269"/>
      <c r="Q10" s="53"/>
      <c r="R10" s="53"/>
    </row>
    <row r="11" spans="2:24" ht="17.25" x14ac:dyDescent="0.3">
      <c r="B11" s="24" t="s">
        <v>18</v>
      </c>
      <c r="C11" s="25">
        <v>170</v>
      </c>
      <c r="D11" s="26">
        <v>17</v>
      </c>
      <c r="E11" s="27"/>
      <c r="F11" s="25"/>
      <c r="G11" s="28"/>
      <c r="H11" s="34">
        <f t="shared" si="0"/>
        <v>170</v>
      </c>
      <c r="I11" s="47">
        <f t="shared" si="0"/>
        <v>17</v>
      </c>
      <c r="J11" s="31"/>
      <c r="K11" s="51">
        <v>170</v>
      </c>
      <c r="L11" s="52">
        <v>17</v>
      </c>
      <c r="M11" s="42">
        <f t="shared" si="1"/>
        <v>0</v>
      </c>
      <c r="N11" s="43">
        <f t="shared" si="1"/>
        <v>0</v>
      </c>
      <c r="O11" s="54"/>
      <c r="P11" s="55"/>
      <c r="Q11" s="53"/>
      <c r="R11" s="53"/>
    </row>
    <row r="12" spans="2:24" ht="18" hidden="1" thickBot="1" x14ac:dyDescent="0.3">
      <c r="B12" s="56" t="s">
        <v>19</v>
      </c>
      <c r="C12" s="25"/>
      <c r="D12" s="26"/>
      <c r="E12" s="27"/>
      <c r="F12" s="25"/>
      <c r="G12" s="28"/>
      <c r="H12" s="57">
        <f t="shared" si="0"/>
        <v>0</v>
      </c>
      <c r="I12" s="47">
        <f t="shared" si="0"/>
        <v>0</v>
      </c>
      <c r="J12" s="31"/>
      <c r="K12" s="51"/>
      <c r="L12" s="52"/>
      <c r="M12" s="42">
        <f t="shared" si="1"/>
        <v>0</v>
      </c>
      <c r="N12" s="43">
        <f t="shared" si="1"/>
        <v>0</v>
      </c>
      <c r="O12" s="58"/>
      <c r="P12" s="59"/>
      <c r="Q12" s="53"/>
      <c r="R12" s="53"/>
      <c r="S12" s="53"/>
      <c r="T12" s="53"/>
    </row>
    <row r="13" spans="2:24" ht="18" hidden="1" thickBot="1" x14ac:dyDescent="0.35">
      <c r="B13" s="24" t="s">
        <v>20</v>
      </c>
      <c r="C13" s="25"/>
      <c r="D13" s="26"/>
      <c r="E13" s="27"/>
      <c r="F13" s="25"/>
      <c r="G13" s="28"/>
      <c r="H13" s="60">
        <f t="shared" si="0"/>
        <v>0</v>
      </c>
      <c r="I13" s="47">
        <f t="shared" si="0"/>
        <v>0</v>
      </c>
      <c r="J13" s="31"/>
      <c r="K13" s="51"/>
      <c r="L13" s="52"/>
      <c r="M13" s="42">
        <f t="shared" si="1"/>
        <v>0</v>
      </c>
      <c r="N13" s="43">
        <f t="shared" si="1"/>
        <v>0</v>
      </c>
      <c r="O13" s="61"/>
      <c r="P13" s="62"/>
      <c r="Q13" s="53"/>
      <c r="R13" s="53"/>
      <c r="S13" s="53"/>
      <c r="T13" s="53"/>
    </row>
    <row r="14" spans="2:24" ht="19.5" thickBot="1" x14ac:dyDescent="0.35">
      <c r="B14" s="24" t="s">
        <v>21</v>
      </c>
      <c r="C14" s="25">
        <v>149.05000000000001</v>
      </c>
      <c r="D14" s="140">
        <v>-38</v>
      </c>
      <c r="E14" s="27"/>
      <c r="F14" s="25"/>
      <c r="G14" s="28"/>
      <c r="H14" s="63">
        <f t="shared" si="0"/>
        <v>149.05000000000001</v>
      </c>
      <c r="I14" s="47">
        <f t="shared" si="0"/>
        <v>-38</v>
      </c>
      <c r="J14" s="31"/>
      <c r="K14" s="51">
        <v>135.66999999999999</v>
      </c>
      <c r="L14" s="52">
        <v>4</v>
      </c>
      <c r="M14" s="147">
        <f t="shared" si="1"/>
        <v>-13.380000000000024</v>
      </c>
      <c r="N14" s="148">
        <f>L14+I14</f>
        <v>-34</v>
      </c>
      <c r="O14" s="270"/>
      <c r="P14" s="270"/>
      <c r="Q14" s="163" t="s">
        <v>47</v>
      </c>
      <c r="R14" s="64"/>
      <c r="S14" s="64"/>
      <c r="T14" s="53"/>
    </row>
    <row r="15" spans="2:24" ht="18" customHeight="1" thickBot="1" x14ac:dyDescent="0.3">
      <c r="B15" s="142" t="s">
        <v>46</v>
      </c>
      <c r="C15" s="121"/>
      <c r="D15" s="26"/>
      <c r="E15" s="27"/>
      <c r="F15" s="121">
        <v>194.3</v>
      </c>
      <c r="G15" s="28">
        <v>12</v>
      </c>
      <c r="H15" s="63">
        <f t="shared" si="0"/>
        <v>194.3</v>
      </c>
      <c r="I15" s="47">
        <f t="shared" si="0"/>
        <v>12</v>
      </c>
      <c r="J15" s="31"/>
      <c r="K15" s="51">
        <v>194.3</v>
      </c>
      <c r="L15" s="52">
        <v>12</v>
      </c>
      <c r="M15" s="42">
        <f t="shared" si="1"/>
        <v>0</v>
      </c>
      <c r="N15" s="43">
        <f t="shared" si="1"/>
        <v>0</v>
      </c>
      <c r="O15" s="65"/>
      <c r="P15" s="66"/>
      <c r="Q15" s="151"/>
      <c r="R15" s="53"/>
      <c r="S15" s="53"/>
      <c r="T15" s="53"/>
    </row>
    <row r="16" spans="2:24" ht="18" thickBot="1" x14ac:dyDescent="0.35">
      <c r="B16" s="24" t="s">
        <v>22</v>
      </c>
      <c r="C16" s="25"/>
      <c r="D16" s="26"/>
      <c r="E16" s="27"/>
      <c r="F16" s="25">
        <v>113.66</v>
      </c>
      <c r="G16" s="28">
        <v>4</v>
      </c>
      <c r="H16" s="63">
        <f t="shared" si="0"/>
        <v>113.66</v>
      </c>
      <c r="I16" s="47">
        <f t="shared" si="0"/>
        <v>4</v>
      </c>
      <c r="J16" s="31"/>
      <c r="K16" s="51">
        <v>113.66</v>
      </c>
      <c r="L16" s="52">
        <v>4</v>
      </c>
      <c r="M16" s="42">
        <f t="shared" si="1"/>
        <v>0</v>
      </c>
      <c r="N16" s="43">
        <f t="shared" si="1"/>
        <v>0</v>
      </c>
      <c r="O16" s="67"/>
      <c r="P16" s="68"/>
      <c r="Q16" s="151"/>
      <c r="R16" s="53"/>
      <c r="S16" s="53"/>
      <c r="T16" s="53"/>
    </row>
    <row r="17" spans="2:20" ht="18" hidden="1" thickBot="1" x14ac:dyDescent="0.35">
      <c r="B17" s="24" t="s">
        <v>24</v>
      </c>
      <c r="C17" s="25"/>
      <c r="D17" s="26"/>
      <c r="E17" s="27"/>
      <c r="F17" s="25"/>
      <c r="G17" s="28"/>
      <c r="H17" s="63">
        <f t="shared" si="0"/>
        <v>0</v>
      </c>
      <c r="I17" s="47">
        <f t="shared" si="0"/>
        <v>0</v>
      </c>
      <c r="J17" s="31"/>
      <c r="K17" s="51"/>
      <c r="L17" s="52"/>
      <c r="M17" s="42">
        <f t="shared" si="1"/>
        <v>0</v>
      </c>
      <c r="N17" s="43">
        <f t="shared" si="1"/>
        <v>0</v>
      </c>
      <c r="O17" s="69"/>
      <c r="P17" s="70"/>
      <c r="Q17" s="151"/>
      <c r="R17" s="53"/>
      <c r="S17" s="53"/>
      <c r="T17" s="53"/>
    </row>
    <row r="18" spans="2:20" ht="19.5" thickBot="1" x14ac:dyDescent="0.35">
      <c r="B18" s="24" t="s">
        <v>23</v>
      </c>
      <c r="C18" s="25">
        <v>694.78</v>
      </c>
      <c r="D18" s="26">
        <v>35</v>
      </c>
      <c r="E18" s="27"/>
      <c r="F18" s="25"/>
      <c r="G18" s="28"/>
      <c r="H18" s="63">
        <f t="shared" si="0"/>
        <v>694.78</v>
      </c>
      <c r="I18" s="47">
        <f t="shared" si="0"/>
        <v>35</v>
      </c>
      <c r="J18" s="31"/>
      <c r="K18" s="51">
        <v>702.84</v>
      </c>
      <c r="L18" s="52">
        <v>35</v>
      </c>
      <c r="M18" s="144">
        <f t="shared" si="1"/>
        <v>8.0600000000000591</v>
      </c>
      <c r="N18" s="43">
        <f t="shared" si="1"/>
        <v>0</v>
      </c>
      <c r="O18" s="71"/>
      <c r="P18" s="164"/>
      <c r="Q18" s="163" t="s">
        <v>48</v>
      </c>
      <c r="R18" s="53"/>
      <c r="S18" s="53"/>
      <c r="T18" s="53"/>
    </row>
    <row r="19" spans="2:20" ht="19.5" thickBot="1" x14ac:dyDescent="0.35">
      <c r="B19" s="24" t="s">
        <v>25</v>
      </c>
      <c r="C19" s="25">
        <v>208.84</v>
      </c>
      <c r="D19" s="26">
        <v>46</v>
      </c>
      <c r="E19" s="27"/>
      <c r="F19" s="25">
        <v>1502.74</v>
      </c>
      <c r="G19" s="28">
        <v>331</v>
      </c>
      <c r="H19" s="63">
        <f t="shared" si="0"/>
        <v>1711.58</v>
      </c>
      <c r="I19" s="47">
        <f t="shared" si="0"/>
        <v>377</v>
      </c>
      <c r="J19" s="10"/>
      <c r="K19" s="51">
        <v>1707.04</v>
      </c>
      <c r="L19" s="52">
        <v>376</v>
      </c>
      <c r="M19" s="145">
        <f t="shared" si="1"/>
        <v>-4.5399999999999636</v>
      </c>
      <c r="N19" s="146">
        <f t="shared" si="1"/>
        <v>-1</v>
      </c>
      <c r="O19" s="271"/>
      <c r="P19" s="271"/>
      <c r="Q19" s="163" t="s">
        <v>49</v>
      </c>
      <c r="R19" s="53"/>
      <c r="S19" s="53"/>
      <c r="T19" s="53"/>
    </row>
    <row r="20" spans="2:20" ht="19.5" thickBot="1" x14ac:dyDescent="0.35">
      <c r="B20" s="72" t="s">
        <v>26</v>
      </c>
      <c r="C20" s="25"/>
      <c r="D20" s="26"/>
      <c r="E20" s="27"/>
      <c r="F20" s="25">
        <v>7957.51</v>
      </c>
      <c r="G20" s="28">
        <v>332</v>
      </c>
      <c r="H20" s="63">
        <f t="shared" si="0"/>
        <v>7957.51</v>
      </c>
      <c r="I20" s="47">
        <f t="shared" si="0"/>
        <v>332</v>
      </c>
      <c r="J20" s="31"/>
      <c r="K20" s="51">
        <v>7957.51</v>
      </c>
      <c r="L20" s="52">
        <v>332</v>
      </c>
      <c r="M20" s="42">
        <f t="shared" si="1"/>
        <v>0</v>
      </c>
      <c r="N20" s="43">
        <f t="shared" si="1"/>
        <v>0</v>
      </c>
      <c r="O20" s="73"/>
      <c r="P20" s="74"/>
      <c r="Q20" s="150"/>
      <c r="R20" s="75"/>
      <c r="S20" s="75"/>
      <c r="T20" s="53"/>
    </row>
    <row r="21" spans="2:20" ht="19.5" thickBot="1" x14ac:dyDescent="0.35">
      <c r="B21" s="24" t="s">
        <v>27</v>
      </c>
      <c r="C21" s="25">
        <v>3052.65</v>
      </c>
      <c r="D21" s="26">
        <v>105</v>
      </c>
      <c r="E21" s="27"/>
      <c r="F21" s="25"/>
      <c r="G21" s="28"/>
      <c r="H21" s="63">
        <f t="shared" si="0"/>
        <v>3052.65</v>
      </c>
      <c r="I21" s="47">
        <f t="shared" si="0"/>
        <v>105</v>
      </c>
      <c r="J21" s="31"/>
      <c r="K21" s="51">
        <v>3036.24</v>
      </c>
      <c r="L21" s="52">
        <v>104</v>
      </c>
      <c r="M21" s="147">
        <f t="shared" si="1"/>
        <v>-16.410000000000309</v>
      </c>
      <c r="N21" s="148">
        <f t="shared" si="1"/>
        <v>-1</v>
      </c>
      <c r="O21" s="272"/>
      <c r="P21" s="272"/>
      <c r="Q21" s="163" t="s">
        <v>50</v>
      </c>
      <c r="R21" s="76"/>
      <c r="S21" s="76"/>
      <c r="T21" s="53"/>
    </row>
    <row r="22" spans="2:20" ht="19.5" thickBot="1" x14ac:dyDescent="0.35">
      <c r="B22" s="24" t="s">
        <v>28</v>
      </c>
      <c r="C22" s="25">
        <v>1443</v>
      </c>
      <c r="D22" s="26">
        <v>111</v>
      </c>
      <c r="E22" s="27"/>
      <c r="F22" s="25"/>
      <c r="G22" s="28"/>
      <c r="H22" s="63">
        <f t="shared" si="0"/>
        <v>1443</v>
      </c>
      <c r="I22" s="47">
        <f t="shared" si="0"/>
        <v>111</v>
      </c>
      <c r="J22" s="31"/>
      <c r="K22" s="51">
        <v>1443</v>
      </c>
      <c r="L22" s="52">
        <v>111</v>
      </c>
      <c r="M22" s="42">
        <f t="shared" si="1"/>
        <v>0</v>
      </c>
      <c r="N22" s="43">
        <f t="shared" si="1"/>
        <v>0</v>
      </c>
      <c r="O22" s="273"/>
      <c r="P22" s="274"/>
      <c r="Q22" s="150"/>
      <c r="R22" s="53"/>
      <c r="S22" s="53"/>
      <c r="T22" s="53"/>
    </row>
    <row r="23" spans="2:20" ht="18" hidden="1" thickBot="1" x14ac:dyDescent="0.35">
      <c r="B23" s="24" t="s">
        <v>30</v>
      </c>
      <c r="C23" s="25"/>
      <c r="D23" s="26"/>
      <c r="E23" s="27"/>
      <c r="F23" s="25"/>
      <c r="G23" s="28"/>
      <c r="H23" s="63">
        <f t="shared" si="0"/>
        <v>0</v>
      </c>
      <c r="I23" s="47">
        <f t="shared" si="0"/>
        <v>0</v>
      </c>
      <c r="J23" s="31"/>
      <c r="K23" s="77"/>
      <c r="L23" s="78"/>
      <c r="M23" s="42">
        <f t="shared" ref="M23:N36" si="2">K23-H23</f>
        <v>0</v>
      </c>
      <c r="N23" s="43">
        <f t="shared" si="2"/>
        <v>0</v>
      </c>
      <c r="O23" s="79"/>
      <c r="P23" s="80"/>
      <c r="Q23" s="152"/>
    </row>
    <row r="24" spans="2:20" ht="18" hidden="1" thickBot="1" x14ac:dyDescent="0.35">
      <c r="B24" s="24" t="s">
        <v>31</v>
      </c>
      <c r="C24" s="25"/>
      <c r="D24" s="26"/>
      <c r="E24" s="27"/>
      <c r="F24" s="25"/>
      <c r="G24" s="28"/>
      <c r="H24" s="63">
        <f t="shared" si="0"/>
        <v>0</v>
      </c>
      <c r="I24" s="47">
        <f t="shared" si="0"/>
        <v>0</v>
      </c>
      <c r="J24" s="31"/>
      <c r="K24" s="77"/>
      <c r="L24" s="78"/>
      <c r="M24" s="42">
        <f t="shared" si="2"/>
        <v>0</v>
      </c>
      <c r="N24" s="43">
        <f t="shared" si="2"/>
        <v>0</v>
      </c>
      <c r="O24" s="81"/>
      <c r="P24" s="82"/>
      <c r="Q24" s="152"/>
    </row>
    <row r="25" spans="2:20" ht="19.5" thickBot="1" x14ac:dyDescent="0.35">
      <c r="B25" s="24" t="s">
        <v>29</v>
      </c>
      <c r="C25" s="25"/>
      <c r="D25" s="26"/>
      <c r="E25" s="27"/>
      <c r="F25" s="25">
        <v>1687.64</v>
      </c>
      <c r="G25" s="28">
        <v>62</v>
      </c>
      <c r="H25" s="63">
        <f t="shared" si="0"/>
        <v>1687.64</v>
      </c>
      <c r="I25" s="47">
        <f t="shared" si="0"/>
        <v>62</v>
      </c>
      <c r="J25" s="31"/>
      <c r="K25" s="83">
        <v>1714.86</v>
      </c>
      <c r="L25" s="52">
        <v>63</v>
      </c>
      <c r="M25" s="42">
        <f>K25-H25</f>
        <v>27.2199999999998</v>
      </c>
      <c r="N25" s="43">
        <f t="shared" si="2"/>
        <v>1</v>
      </c>
      <c r="O25" s="275"/>
      <c r="P25" s="275"/>
      <c r="Q25" s="163" t="s">
        <v>51</v>
      </c>
    </row>
    <row r="26" spans="2:20" ht="19.5" hidden="1" thickBot="1" x14ac:dyDescent="0.35">
      <c r="B26" s="24" t="s">
        <v>33</v>
      </c>
      <c r="C26" s="84"/>
      <c r="D26" s="85"/>
      <c r="E26" s="27"/>
      <c r="F26" s="86"/>
      <c r="G26" s="87"/>
      <c r="H26" s="60">
        <f t="shared" si="0"/>
        <v>0</v>
      </c>
      <c r="I26" s="88">
        <f t="shared" si="0"/>
        <v>0</v>
      </c>
      <c r="J26" s="31"/>
      <c r="K26" s="83"/>
      <c r="L26" s="52"/>
      <c r="M26" s="42">
        <f t="shared" si="2"/>
        <v>0</v>
      </c>
      <c r="N26" s="43">
        <f t="shared" si="2"/>
        <v>0</v>
      </c>
      <c r="O26" s="89"/>
      <c r="P26" s="90"/>
      <c r="Q26" s="152"/>
    </row>
    <row r="27" spans="2:20" ht="18" hidden="1" thickBot="1" x14ac:dyDescent="0.3">
      <c r="B27" s="72" t="s">
        <v>34</v>
      </c>
      <c r="C27" s="25"/>
      <c r="D27" s="26"/>
      <c r="E27" s="27"/>
      <c r="F27" s="86"/>
      <c r="G27" s="87"/>
      <c r="H27" s="60">
        <f t="shared" si="0"/>
        <v>0</v>
      </c>
      <c r="I27" s="88">
        <f t="shared" si="0"/>
        <v>0</v>
      </c>
      <c r="J27" s="31"/>
      <c r="K27" s="83"/>
      <c r="L27" s="52"/>
      <c r="M27" s="42">
        <f t="shared" si="2"/>
        <v>0</v>
      </c>
      <c r="N27" s="43">
        <f t="shared" si="2"/>
        <v>0</v>
      </c>
      <c r="O27" s="91"/>
      <c r="P27" s="92"/>
      <c r="Q27" s="152"/>
    </row>
    <row r="28" spans="2:20" ht="18" thickBot="1" x14ac:dyDescent="0.35">
      <c r="B28" s="24" t="s">
        <v>37</v>
      </c>
      <c r="C28" s="25"/>
      <c r="D28" s="26"/>
      <c r="E28" s="27"/>
      <c r="F28" s="86">
        <v>16314.9</v>
      </c>
      <c r="G28" s="87">
        <v>18</v>
      </c>
      <c r="H28" s="60">
        <f t="shared" ref="H28:I36" si="3">F28+C28</f>
        <v>16314.9</v>
      </c>
      <c r="I28" s="88">
        <f t="shared" si="3"/>
        <v>18</v>
      </c>
      <c r="J28" s="31"/>
      <c r="K28" s="83">
        <v>16314.9</v>
      </c>
      <c r="L28" s="52">
        <v>18</v>
      </c>
      <c r="M28" s="42">
        <f t="shared" si="2"/>
        <v>0</v>
      </c>
      <c r="N28" s="43">
        <f t="shared" si="2"/>
        <v>0</v>
      </c>
      <c r="O28" s="91"/>
      <c r="P28" s="92"/>
      <c r="Q28" s="166" t="s">
        <v>59</v>
      </c>
      <c r="R28" s="167"/>
      <c r="S28" s="167"/>
    </row>
    <row r="29" spans="2:20" ht="18" hidden="1" thickBot="1" x14ac:dyDescent="0.35">
      <c r="B29" s="24" t="s">
        <v>36</v>
      </c>
      <c r="C29" s="45"/>
      <c r="D29" s="46"/>
      <c r="E29" s="27"/>
      <c r="F29" s="86"/>
      <c r="G29" s="87"/>
      <c r="H29" s="60">
        <f t="shared" si="3"/>
        <v>0</v>
      </c>
      <c r="I29" s="88">
        <f t="shared" si="3"/>
        <v>0</v>
      </c>
      <c r="J29" s="31"/>
      <c r="K29" s="83"/>
      <c r="L29" s="52"/>
      <c r="M29" s="42">
        <f t="shared" si="2"/>
        <v>0</v>
      </c>
      <c r="N29" s="43">
        <f t="shared" si="2"/>
        <v>0</v>
      </c>
      <c r="O29" s="93"/>
      <c r="P29" s="94"/>
      <c r="Q29" s="152"/>
    </row>
    <row r="30" spans="2:20" ht="18" hidden="1" thickBot="1" x14ac:dyDescent="0.35">
      <c r="B30" s="95" t="s">
        <v>32</v>
      </c>
      <c r="C30" s="96"/>
      <c r="D30" s="97"/>
      <c r="E30" s="98"/>
      <c r="F30" s="96"/>
      <c r="G30" s="99"/>
      <c r="H30" s="100">
        <f t="shared" si="3"/>
        <v>0</v>
      </c>
      <c r="I30" s="101">
        <f t="shared" si="3"/>
        <v>0</v>
      </c>
      <c r="J30" s="31"/>
      <c r="K30" s="83"/>
      <c r="L30" s="52"/>
      <c r="M30" s="42">
        <f t="shared" si="2"/>
        <v>0</v>
      </c>
      <c r="N30" s="43">
        <f t="shared" si="2"/>
        <v>0</v>
      </c>
      <c r="O30" s="102"/>
      <c r="P30" s="103"/>
      <c r="Q30" s="153"/>
      <c r="R30" s="53"/>
    </row>
    <row r="31" spans="2:20" ht="21.75" hidden="1" customHeight="1" thickBot="1" x14ac:dyDescent="0.35">
      <c r="B31" s="112" t="s">
        <v>35</v>
      </c>
      <c r="C31" s="45"/>
      <c r="D31" s="46"/>
      <c r="E31" s="113"/>
      <c r="F31" s="96"/>
      <c r="G31" s="106"/>
      <c r="H31" s="100">
        <f t="shared" si="3"/>
        <v>0</v>
      </c>
      <c r="I31" s="101">
        <f t="shared" si="3"/>
        <v>0</v>
      </c>
      <c r="J31" s="31"/>
      <c r="K31" s="83"/>
      <c r="L31" s="52"/>
      <c r="M31" s="42">
        <f t="shared" si="2"/>
        <v>0</v>
      </c>
      <c r="N31" s="43">
        <f t="shared" si="2"/>
        <v>0</v>
      </c>
      <c r="O31" s="107"/>
      <c r="P31" s="108"/>
      <c r="Q31" s="152"/>
    </row>
    <row r="32" spans="2:20" ht="21.75" thickBot="1" x14ac:dyDescent="0.3">
      <c r="B32" s="104" t="s">
        <v>38</v>
      </c>
      <c r="C32" s="25">
        <v>22.7</v>
      </c>
      <c r="D32" s="26">
        <v>5</v>
      </c>
      <c r="E32" s="105"/>
      <c r="F32" s="96"/>
      <c r="G32" s="106"/>
      <c r="H32" s="100">
        <f t="shared" si="3"/>
        <v>22.7</v>
      </c>
      <c r="I32" s="101">
        <f t="shared" si="3"/>
        <v>5</v>
      </c>
      <c r="J32" s="31"/>
      <c r="K32" s="83">
        <v>22.7</v>
      </c>
      <c r="L32" s="52">
        <v>5</v>
      </c>
      <c r="M32" s="42">
        <f t="shared" si="2"/>
        <v>0</v>
      </c>
      <c r="N32" s="43">
        <f t="shared" si="2"/>
        <v>0</v>
      </c>
      <c r="O32" s="110"/>
      <c r="P32" s="111"/>
      <c r="Q32" s="154"/>
    </row>
    <row r="33" spans="2:17" ht="19.5" customHeight="1" thickBot="1" x14ac:dyDescent="0.3">
      <c r="B33" s="109" t="s">
        <v>39</v>
      </c>
      <c r="C33" s="25"/>
      <c r="D33" s="26"/>
      <c r="E33" s="105"/>
      <c r="F33" s="96">
        <v>270</v>
      </c>
      <c r="G33" s="106">
        <v>18</v>
      </c>
      <c r="H33" s="100">
        <f t="shared" si="3"/>
        <v>270</v>
      </c>
      <c r="I33" s="101">
        <f t="shared" si="3"/>
        <v>18</v>
      </c>
      <c r="J33" s="31"/>
      <c r="K33" s="83">
        <v>270</v>
      </c>
      <c r="L33" s="52">
        <v>18</v>
      </c>
      <c r="M33" s="42">
        <f t="shared" si="2"/>
        <v>0</v>
      </c>
      <c r="N33" s="43">
        <f t="shared" si="2"/>
        <v>0</v>
      </c>
      <c r="O33" s="114"/>
      <c r="P33" s="115"/>
    </row>
    <row r="34" spans="2:17" ht="19.5" thickBot="1" x14ac:dyDescent="0.35">
      <c r="B34" s="24" t="s">
        <v>40</v>
      </c>
      <c r="C34" s="118">
        <v>0</v>
      </c>
      <c r="D34" s="140">
        <v>-2</v>
      </c>
      <c r="E34" s="113"/>
      <c r="F34" s="96"/>
      <c r="G34" s="106"/>
      <c r="H34" s="100">
        <f t="shared" si="3"/>
        <v>0</v>
      </c>
      <c r="I34" s="101">
        <f t="shared" si="3"/>
        <v>-2</v>
      </c>
      <c r="J34" s="31"/>
      <c r="K34" s="83"/>
      <c r="L34" s="52"/>
      <c r="M34" s="42">
        <f t="shared" si="2"/>
        <v>0</v>
      </c>
      <c r="N34" s="148">
        <f t="shared" si="2"/>
        <v>2</v>
      </c>
      <c r="O34" s="116"/>
      <c r="P34" s="165"/>
      <c r="Q34" s="163" t="s">
        <v>54</v>
      </c>
    </row>
    <row r="35" spans="2:17" ht="17.25" hidden="1" x14ac:dyDescent="0.3">
      <c r="B35" s="24" t="s">
        <v>41</v>
      </c>
      <c r="C35" s="118"/>
      <c r="D35" s="26"/>
      <c r="E35" s="113"/>
      <c r="F35" s="96"/>
      <c r="G35" s="106"/>
      <c r="H35" s="100">
        <f t="shared" si="3"/>
        <v>0</v>
      </c>
      <c r="I35" s="101">
        <f t="shared" si="3"/>
        <v>0</v>
      </c>
      <c r="J35" s="31"/>
      <c r="K35" s="119"/>
      <c r="L35" s="120"/>
      <c r="M35" s="42">
        <f t="shared" si="2"/>
        <v>0</v>
      </c>
      <c r="N35" s="43">
        <f t="shared" si="2"/>
        <v>0</v>
      </c>
      <c r="O35" s="107"/>
      <c r="P35" s="108"/>
    </row>
    <row r="36" spans="2:17" ht="16.5" hidden="1" customHeight="1" thickBot="1" x14ac:dyDescent="0.35">
      <c r="B36" s="141" t="s">
        <v>42</v>
      </c>
      <c r="C36" s="25"/>
      <c r="D36" s="26"/>
      <c r="E36" s="113"/>
      <c r="F36" s="96"/>
      <c r="G36" s="106"/>
      <c r="H36" s="63">
        <f t="shared" si="3"/>
        <v>0</v>
      </c>
      <c r="I36" s="101">
        <f t="shared" si="3"/>
        <v>0</v>
      </c>
      <c r="J36" s="31"/>
      <c r="K36" s="122"/>
      <c r="L36" s="123"/>
      <c r="M36" s="42">
        <f t="shared" si="2"/>
        <v>0</v>
      </c>
      <c r="N36" s="43">
        <f t="shared" si="2"/>
        <v>0</v>
      </c>
      <c r="O36" s="124"/>
      <c r="P36" s="125"/>
    </row>
    <row r="37" spans="2:17" ht="16.5" thickBot="1" x14ac:dyDescent="0.3">
      <c r="B37" s="126"/>
      <c r="D37" s="128"/>
      <c r="F37" s="267" t="s">
        <v>43</v>
      </c>
      <c r="G37" s="267"/>
      <c r="H37" s="129">
        <f>SUM(H5:H30)</f>
        <v>35456.6</v>
      </c>
      <c r="I37" s="130">
        <f>SUM(I5:I30)</f>
        <v>1150</v>
      </c>
      <c r="J37" s="131"/>
      <c r="K37" s="132">
        <f>SUM(K5:K35)</f>
        <v>35750.239999999998</v>
      </c>
      <c r="L37" s="133">
        <f>SUM(L5:L35)</f>
        <v>1214</v>
      </c>
      <c r="O37" s="135"/>
    </row>
    <row r="39" spans="2:17" ht="15.75" x14ac:dyDescent="0.25">
      <c r="B39" s="136"/>
      <c r="C39" s="137"/>
      <c r="D39" s="136"/>
      <c r="E39" s="136"/>
      <c r="F39" s="136"/>
      <c r="G39" s="1"/>
    </row>
    <row r="40" spans="2:17" ht="18.75" x14ac:dyDescent="0.3">
      <c r="B40" s="266" t="s">
        <v>58</v>
      </c>
      <c r="C40" s="155" t="s">
        <v>47</v>
      </c>
      <c r="D40" s="156" t="s">
        <v>56</v>
      </c>
      <c r="E40" s="157"/>
      <c r="F40" s="157"/>
      <c r="G40" s="139"/>
      <c r="H40" s="139"/>
      <c r="I40" s="139"/>
      <c r="J40" s="139"/>
      <c r="K40" s="139"/>
      <c r="L40" s="158"/>
      <c r="M40" s="159"/>
      <c r="N40" s="160"/>
    </row>
    <row r="41" spans="2:17" ht="18.75" x14ac:dyDescent="0.3">
      <c r="B41" s="266"/>
      <c r="C41" s="155" t="s">
        <v>48</v>
      </c>
      <c r="D41" s="156" t="s">
        <v>55</v>
      </c>
      <c r="E41" s="157"/>
      <c r="F41" s="157"/>
      <c r="G41" s="139"/>
      <c r="H41" s="139"/>
      <c r="I41" s="139"/>
      <c r="J41" s="139"/>
      <c r="K41" s="139"/>
      <c r="L41" s="158"/>
      <c r="M41" s="159"/>
      <c r="N41" s="160"/>
    </row>
    <row r="42" spans="2:17" ht="18.75" x14ac:dyDescent="0.3">
      <c r="B42" s="266"/>
      <c r="C42" s="155" t="s">
        <v>49</v>
      </c>
      <c r="D42" s="161" t="s">
        <v>52</v>
      </c>
      <c r="E42" s="139"/>
      <c r="F42" s="139"/>
      <c r="G42" s="139"/>
      <c r="H42" s="139"/>
      <c r="I42" s="139"/>
      <c r="J42" s="139"/>
      <c r="K42" s="139"/>
      <c r="L42" s="158"/>
      <c r="M42" s="159"/>
      <c r="N42" s="160"/>
    </row>
    <row r="43" spans="2:17" ht="18.75" x14ac:dyDescent="0.3">
      <c r="B43" s="266"/>
      <c r="C43" s="155" t="s">
        <v>50</v>
      </c>
      <c r="D43" s="161" t="s">
        <v>52</v>
      </c>
      <c r="E43" s="139"/>
      <c r="F43" s="139"/>
      <c r="G43" s="139"/>
      <c r="H43" s="139"/>
      <c r="I43" s="139"/>
      <c r="J43" s="139"/>
      <c r="K43" s="139"/>
      <c r="L43" s="158"/>
      <c r="M43" s="159"/>
      <c r="N43" s="160"/>
    </row>
    <row r="44" spans="2:17" ht="18.75" x14ac:dyDescent="0.3">
      <c r="B44" s="266"/>
      <c r="C44" s="155" t="s">
        <v>51</v>
      </c>
      <c r="D44" s="117" t="s">
        <v>57</v>
      </c>
      <c r="E44" s="139"/>
      <c r="F44" s="139"/>
      <c r="G44" s="139"/>
      <c r="H44" s="139"/>
      <c r="I44" s="139"/>
      <c r="J44" s="139"/>
      <c r="K44" s="139"/>
      <c r="L44" s="158"/>
      <c r="M44" s="159"/>
      <c r="N44" s="160"/>
    </row>
    <row r="45" spans="2:17" ht="18.75" x14ac:dyDescent="0.3">
      <c r="B45" s="266"/>
      <c r="C45" s="155" t="s">
        <v>54</v>
      </c>
      <c r="D45" s="162" t="s">
        <v>53</v>
      </c>
      <c r="E45" s="139"/>
      <c r="F45" s="139"/>
      <c r="G45" s="139"/>
      <c r="H45" s="139"/>
      <c r="I45" s="139"/>
      <c r="J45" s="139"/>
      <c r="K45" s="139"/>
      <c r="L45" s="158"/>
      <c r="M45" s="159"/>
      <c r="N45" s="160"/>
    </row>
    <row r="46" spans="2:17" ht="15.75" x14ac:dyDescent="0.25">
      <c r="C46" s="149"/>
    </row>
  </sheetData>
  <sortState ref="B7:G36">
    <sortCondition ref="B7:B36"/>
  </sortState>
  <mergeCells count="20">
    <mergeCell ref="B40:B45"/>
    <mergeCell ref="F37:G37"/>
    <mergeCell ref="O10:P10"/>
    <mergeCell ref="O14:P14"/>
    <mergeCell ref="O19:P19"/>
    <mergeCell ref="O21:P21"/>
    <mergeCell ref="O22:P22"/>
    <mergeCell ref="O25:P25"/>
    <mergeCell ref="O8:P8"/>
    <mergeCell ref="B1:C1"/>
    <mergeCell ref="B2:C2"/>
    <mergeCell ref="F2:H2"/>
    <mergeCell ref="C3:D3"/>
    <mergeCell ref="F3:G3"/>
    <mergeCell ref="I3:I4"/>
    <mergeCell ref="M3:N3"/>
    <mergeCell ref="O3:P3"/>
    <mergeCell ref="O5:P5"/>
    <mergeCell ref="O6:P6"/>
    <mergeCell ref="K2:L3"/>
  </mergeCells>
  <pageMargins left="0.15748031496062992" right="0.15748031496062992" top="0.35433070866141736" bottom="0.35433070866141736" header="0.31496062992125984" footer="0.31496062992125984"/>
  <pageSetup scale="80" orientation="landscape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7030A0"/>
  </sheetPr>
  <dimension ref="B1:X45"/>
  <sheetViews>
    <sheetView workbookViewId="0">
      <pane xSplit="2" ySplit="4" topLeftCell="C11" activePane="bottomRight" state="frozen"/>
      <selection pane="topRight" activeCell="C1" sqref="C1"/>
      <selection pane="bottomLeft" activeCell="A5" sqref="A5"/>
      <selection pane="bottomRight" activeCell="B39" sqref="B39:L44"/>
    </sheetView>
  </sheetViews>
  <sheetFormatPr baseColWidth="10" defaultRowHeight="15" x14ac:dyDescent="0.25"/>
  <cols>
    <col min="1" max="1" width="2.7109375" customWidth="1"/>
    <col min="2" max="2" width="28.140625" customWidth="1"/>
    <col min="3" max="3" width="12.85546875" style="127" customWidth="1"/>
    <col min="4" max="4" width="8.5703125" customWidth="1"/>
    <col min="5" max="5" width="1.7109375" customWidth="1"/>
    <col min="6" max="6" width="12.42578125" customWidth="1"/>
    <col min="7" max="7" width="7.5703125" bestFit="1" customWidth="1"/>
    <col min="8" max="8" width="17.5703125" customWidth="1"/>
    <col min="9" max="9" width="9.7109375" customWidth="1"/>
    <col min="10" max="10" width="1.5703125" customWidth="1"/>
    <col min="11" max="11" width="13.28515625" customWidth="1"/>
    <col min="12" max="12" width="16.28515625" style="138" customWidth="1"/>
    <col min="13" max="13" width="11.42578125" style="134"/>
    <col min="14" max="14" width="10" style="127" bestFit="1" customWidth="1"/>
    <col min="15" max="15" width="12.5703125" hidden="1" customWidth="1"/>
    <col min="16" max="16" width="0" style="10" hidden="1" customWidth="1"/>
    <col min="17" max="17" width="11.42578125" style="53"/>
  </cols>
  <sheetData>
    <row r="1" spans="2:24" ht="21" x14ac:dyDescent="0.25">
      <c r="B1" s="247" t="s">
        <v>0</v>
      </c>
      <c r="C1" s="247"/>
      <c r="H1" s="1"/>
      <c r="I1" s="2"/>
      <c r="J1" s="2"/>
      <c r="K1" s="2"/>
      <c r="L1" s="3"/>
      <c r="M1" s="4"/>
      <c r="N1" s="5"/>
      <c r="O1" s="1"/>
      <c r="P1" s="6"/>
    </row>
    <row r="2" spans="2:24" ht="21.75" thickBot="1" x14ac:dyDescent="0.4">
      <c r="B2" s="248">
        <v>44619</v>
      </c>
      <c r="C2" s="249"/>
      <c r="F2" s="250" t="s">
        <v>1</v>
      </c>
      <c r="G2" s="250"/>
      <c r="H2" s="250"/>
      <c r="I2" s="7"/>
      <c r="J2" s="7"/>
      <c r="K2" s="265" t="s">
        <v>3</v>
      </c>
      <c r="L2" s="265"/>
      <c r="M2" s="8"/>
      <c r="N2" s="9"/>
    </row>
    <row r="3" spans="2:24" ht="17.25" thickTop="1" thickBot="1" x14ac:dyDescent="0.3">
      <c r="B3" s="11"/>
      <c r="C3" s="251" t="s">
        <v>60</v>
      </c>
      <c r="D3" s="252"/>
      <c r="E3" s="11"/>
      <c r="F3" s="253" t="s">
        <v>61</v>
      </c>
      <c r="G3" s="254"/>
      <c r="H3" s="12"/>
      <c r="I3" s="255" t="s">
        <v>2</v>
      </c>
      <c r="J3" s="13"/>
      <c r="K3" s="265"/>
      <c r="L3" s="265"/>
      <c r="M3" s="257" t="s">
        <v>4</v>
      </c>
      <c r="N3" s="258"/>
      <c r="O3" s="259" t="s">
        <v>5</v>
      </c>
      <c r="P3" s="260"/>
    </row>
    <row r="4" spans="2:24" ht="17.25" thickTop="1" thickBot="1" x14ac:dyDescent="0.3">
      <c r="B4" s="14" t="s">
        <v>6</v>
      </c>
      <c r="C4" s="15" t="s">
        <v>7</v>
      </c>
      <c r="D4" s="16" t="s">
        <v>8</v>
      </c>
      <c r="E4" s="16"/>
      <c r="F4" s="16" t="s">
        <v>7</v>
      </c>
      <c r="G4" s="16" t="s">
        <v>8</v>
      </c>
      <c r="H4" s="17" t="s">
        <v>9</v>
      </c>
      <c r="I4" s="256"/>
      <c r="J4" s="13"/>
      <c r="K4" s="18" t="s">
        <v>10</v>
      </c>
      <c r="L4" s="19" t="s">
        <v>11</v>
      </c>
      <c r="M4" s="20" t="s">
        <v>7</v>
      </c>
      <c r="N4" s="21" t="s">
        <v>11</v>
      </c>
      <c r="O4" s="22" t="s">
        <v>7</v>
      </c>
      <c r="P4" s="23" t="s">
        <v>11</v>
      </c>
    </row>
    <row r="5" spans="2:24" ht="18.75" thickTop="1" thickBot="1" x14ac:dyDescent="0.35">
      <c r="B5" s="24" t="s">
        <v>12</v>
      </c>
      <c r="C5" s="25"/>
      <c r="D5" s="26"/>
      <c r="E5" s="27"/>
      <c r="F5" s="25">
        <v>748.87</v>
      </c>
      <c r="G5" s="28">
        <v>59</v>
      </c>
      <c r="H5" s="29">
        <f t="shared" ref="H5:I26" si="0">F5+C5</f>
        <v>748.87</v>
      </c>
      <c r="I5" s="30">
        <f t="shared" si="0"/>
        <v>59</v>
      </c>
      <c r="J5" s="31"/>
      <c r="K5" s="51">
        <v>749</v>
      </c>
      <c r="L5" s="52">
        <v>59</v>
      </c>
      <c r="M5" s="32">
        <f>K5-H5</f>
        <v>0.12999999999999545</v>
      </c>
      <c r="N5" s="33">
        <f>L5-I5</f>
        <v>0</v>
      </c>
      <c r="O5" s="261"/>
      <c r="P5" s="262"/>
    </row>
    <row r="6" spans="2:24" ht="18.75" thickTop="1" thickBot="1" x14ac:dyDescent="0.35">
      <c r="B6" s="24" t="s">
        <v>13</v>
      </c>
      <c r="C6" s="143"/>
      <c r="D6" s="26"/>
      <c r="E6" s="27"/>
      <c r="F6" s="25">
        <v>61.34</v>
      </c>
      <c r="G6" s="28">
        <v>5</v>
      </c>
      <c r="H6" s="29">
        <f t="shared" si="0"/>
        <v>61.34</v>
      </c>
      <c r="I6" s="30">
        <f t="shared" si="0"/>
        <v>5</v>
      </c>
      <c r="J6" s="31"/>
      <c r="K6" s="51">
        <v>60.15</v>
      </c>
      <c r="L6" s="52">
        <v>5</v>
      </c>
      <c r="M6" s="35">
        <f t="shared" ref="M6:N21" si="1">K6-H6</f>
        <v>-1.1900000000000048</v>
      </c>
      <c r="N6" s="36">
        <f t="shared" si="1"/>
        <v>0</v>
      </c>
      <c r="O6" s="263"/>
      <c r="P6" s="264"/>
      <c r="S6" s="37"/>
      <c r="T6" s="38"/>
      <c r="U6" s="39"/>
      <c r="V6" s="40"/>
      <c r="W6" s="41"/>
      <c r="X6" s="1"/>
    </row>
    <row r="7" spans="2:24" ht="18.75" thickTop="1" thickBot="1" x14ac:dyDescent="0.35">
      <c r="B7" s="24" t="s">
        <v>14</v>
      </c>
      <c r="C7" s="25">
        <v>40</v>
      </c>
      <c r="D7" s="26">
        <v>2</v>
      </c>
      <c r="E7" s="25"/>
      <c r="F7" s="25"/>
      <c r="G7" s="28"/>
      <c r="H7" s="29">
        <f t="shared" si="0"/>
        <v>40</v>
      </c>
      <c r="I7" s="30">
        <f t="shared" si="0"/>
        <v>2</v>
      </c>
      <c r="J7" s="31"/>
      <c r="K7" s="51">
        <v>40</v>
      </c>
      <c r="L7" s="52">
        <v>2</v>
      </c>
      <c r="M7" s="42">
        <f t="shared" si="1"/>
        <v>0</v>
      </c>
      <c r="N7" s="43">
        <f t="shared" si="1"/>
        <v>0</v>
      </c>
      <c r="O7" s="44"/>
      <c r="P7" s="6"/>
      <c r="Q7" s="185"/>
      <c r="R7" s="1"/>
    </row>
    <row r="8" spans="2:24" ht="18" thickTop="1" x14ac:dyDescent="0.3">
      <c r="B8" s="24" t="s">
        <v>15</v>
      </c>
      <c r="C8" s="45">
        <v>547.45000000000005</v>
      </c>
      <c r="D8" s="46">
        <v>29</v>
      </c>
      <c r="E8" s="27"/>
      <c r="F8" s="25"/>
      <c r="G8" s="28"/>
      <c r="H8" s="34">
        <f t="shared" si="0"/>
        <v>547.45000000000005</v>
      </c>
      <c r="I8" s="30">
        <f t="shared" si="0"/>
        <v>29</v>
      </c>
      <c r="J8" s="31"/>
      <c r="K8" s="51">
        <v>547.45000000000005</v>
      </c>
      <c r="L8" s="52">
        <v>29</v>
      </c>
      <c r="M8" s="42">
        <f t="shared" si="1"/>
        <v>0</v>
      </c>
      <c r="N8" s="43">
        <f t="shared" si="1"/>
        <v>0</v>
      </c>
      <c r="O8" s="245"/>
      <c r="P8" s="245"/>
      <c r="Q8" s="193"/>
      <c r="R8" s="1"/>
    </row>
    <row r="9" spans="2:24" ht="18.75" hidden="1" x14ac:dyDescent="0.3">
      <c r="B9" s="24" t="s">
        <v>16</v>
      </c>
      <c r="C9" s="25"/>
      <c r="D9" s="26"/>
      <c r="F9" s="25"/>
      <c r="G9" s="28"/>
      <c r="H9" s="34">
        <f t="shared" si="0"/>
        <v>0</v>
      </c>
      <c r="I9" s="47">
        <f t="shared" si="0"/>
        <v>0</v>
      </c>
      <c r="J9" s="31"/>
      <c r="K9" s="51"/>
      <c r="L9" s="52"/>
      <c r="M9" s="42">
        <f t="shared" si="1"/>
        <v>0</v>
      </c>
      <c r="N9" s="43">
        <f t="shared" si="1"/>
        <v>0</v>
      </c>
      <c r="O9" s="48"/>
      <c r="P9" s="170"/>
      <c r="Q9" s="186"/>
      <c r="R9" s="1"/>
    </row>
    <row r="10" spans="2:24" ht="17.25" x14ac:dyDescent="0.3">
      <c r="B10" s="24" t="s">
        <v>17</v>
      </c>
      <c r="C10" s="25">
        <v>70</v>
      </c>
      <c r="D10" s="26">
        <v>7</v>
      </c>
      <c r="E10" s="27"/>
      <c r="F10" s="25"/>
      <c r="G10" s="28"/>
      <c r="H10" s="34">
        <f t="shared" si="0"/>
        <v>70</v>
      </c>
      <c r="I10" s="47">
        <f t="shared" si="0"/>
        <v>7</v>
      </c>
      <c r="J10" s="31"/>
      <c r="K10" s="51">
        <v>70</v>
      </c>
      <c r="L10" s="52">
        <v>7</v>
      </c>
      <c r="M10" s="191">
        <f t="shared" si="1"/>
        <v>0</v>
      </c>
      <c r="N10" s="192">
        <f t="shared" si="1"/>
        <v>0</v>
      </c>
      <c r="O10" s="268"/>
      <c r="P10" s="268"/>
      <c r="Q10" s="193"/>
      <c r="R10" s="185"/>
    </row>
    <row r="11" spans="2:24" ht="17.25" x14ac:dyDescent="0.3">
      <c r="B11" s="24" t="s">
        <v>18</v>
      </c>
      <c r="C11" s="25">
        <v>20</v>
      </c>
      <c r="D11" s="26">
        <v>2</v>
      </c>
      <c r="E11" s="27"/>
      <c r="F11" s="25"/>
      <c r="G11" s="28"/>
      <c r="H11" s="34">
        <f t="shared" si="0"/>
        <v>20</v>
      </c>
      <c r="I11" s="47">
        <f t="shared" si="0"/>
        <v>2</v>
      </c>
      <c r="J11" s="31"/>
      <c r="K11" s="51">
        <v>20</v>
      </c>
      <c r="L11" s="52">
        <v>2</v>
      </c>
      <c r="M11" s="191">
        <f t="shared" si="1"/>
        <v>0</v>
      </c>
      <c r="N11" s="192">
        <f t="shared" si="1"/>
        <v>0</v>
      </c>
      <c r="O11" s="169"/>
      <c r="P11" s="169"/>
      <c r="Q11" s="193"/>
      <c r="R11" s="185"/>
    </row>
    <row r="12" spans="2:24" ht="18" thickBot="1" x14ac:dyDescent="0.35">
      <c r="B12" s="24" t="s">
        <v>62</v>
      </c>
      <c r="C12" s="25"/>
      <c r="D12" s="26"/>
      <c r="E12" s="27"/>
      <c r="F12" s="25">
        <v>607.77</v>
      </c>
      <c r="G12" s="28">
        <v>29</v>
      </c>
      <c r="H12" s="60">
        <f t="shared" si="0"/>
        <v>607.77</v>
      </c>
      <c r="I12" s="47">
        <f t="shared" si="0"/>
        <v>29</v>
      </c>
      <c r="J12" s="31"/>
      <c r="K12" s="51">
        <v>607.77</v>
      </c>
      <c r="L12" s="52">
        <v>29</v>
      </c>
      <c r="M12" s="191">
        <f t="shared" si="1"/>
        <v>0</v>
      </c>
      <c r="N12" s="192">
        <f>L12-I12</f>
        <v>0</v>
      </c>
      <c r="O12" s="61"/>
      <c r="P12" s="171"/>
      <c r="Q12" s="193"/>
      <c r="R12" s="185"/>
      <c r="S12" s="53"/>
      <c r="T12" s="53"/>
    </row>
    <row r="13" spans="2:24" ht="19.5" thickBot="1" x14ac:dyDescent="0.35">
      <c r="B13" s="24" t="s">
        <v>21</v>
      </c>
      <c r="C13" s="25"/>
      <c r="D13" s="140"/>
      <c r="E13" s="27"/>
      <c r="F13" s="25">
        <v>9139.11</v>
      </c>
      <c r="G13" s="28">
        <v>295</v>
      </c>
      <c r="H13" s="63">
        <f t="shared" si="0"/>
        <v>9139.11</v>
      </c>
      <c r="I13" s="47">
        <f t="shared" si="0"/>
        <v>295</v>
      </c>
      <c r="J13" s="31"/>
      <c r="K13" s="51">
        <v>9126.4</v>
      </c>
      <c r="L13" s="52">
        <v>295</v>
      </c>
      <c r="M13" s="200">
        <f t="shared" si="1"/>
        <v>-12.710000000000946</v>
      </c>
      <c r="N13" s="192">
        <f t="shared" ref="N13:N33" si="2">L13-I13</f>
        <v>0</v>
      </c>
      <c r="O13" s="270"/>
      <c r="P13" s="270"/>
      <c r="Q13" s="199" t="s">
        <v>64</v>
      </c>
      <c r="R13" s="188"/>
      <c r="S13" s="64"/>
      <c r="T13" s="53"/>
    </row>
    <row r="14" spans="2:24" ht="18" hidden="1" customHeight="1" thickBot="1" x14ac:dyDescent="0.3">
      <c r="B14" s="72" t="s">
        <v>46</v>
      </c>
      <c r="C14" s="121"/>
      <c r="D14" s="26"/>
      <c r="E14" s="27"/>
      <c r="F14" s="121"/>
      <c r="G14" s="28"/>
      <c r="H14" s="63">
        <f t="shared" si="0"/>
        <v>0</v>
      </c>
      <c r="I14" s="47">
        <f t="shared" si="0"/>
        <v>0</v>
      </c>
      <c r="J14" s="31"/>
      <c r="K14" s="51"/>
      <c r="L14" s="52"/>
      <c r="M14" s="191">
        <f t="shared" si="1"/>
        <v>0</v>
      </c>
      <c r="N14" s="192">
        <f t="shared" si="2"/>
        <v>0</v>
      </c>
      <c r="O14" s="65"/>
      <c r="P14" s="172"/>
      <c r="Q14" s="194"/>
      <c r="R14" s="185"/>
      <c r="S14" s="53"/>
      <c r="T14" s="53"/>
    </row>
    <row r="15" spans="2:24" ht="18" hidden="1" thickBot="1" x14ac:dyDescent="0.35">
      <c r="B15" s="24" t="s">
        <v>22</v>
      </c>
      <c r="C15" s="25"/>
      <c r="D15" s="26"/>
      <c r="E15" s="27"/>
      <c r="F15" s="25"/>
      <c r="G15" s="28"/>
      <c r="H15" s="63">
        <f t="shared" si="0"/>
        <v>0</v>
      </c>
      <c r="I15" s="47">
        <f t="shared" si="0"/>
        <v>0</v>
      </c>
      <c r="J15" s="31"/>
      <c r="K15" s="51"/>
      <c r="L15" s="52"/>
      <c r="M15" s="191">
        <f t="shared" si="1"/>
        <v>0</v>
      </c>
      <c r="N15" s="192">
        <f t="shared" si="2"/>
        <v>0</v>
      </c>
      <c r="O15" s="67"/>
      <c r="P15" s="173"/>
      <c r="Q15" s="194"/>
      <c r="R15" s="185"/>
      <c r="S15" s="53"/>
      <c r="T15" s="53"/>
    </row>
    <row r="16" spans="2:24" ht="18" thickBot="1" x14ac:dyDescent="0.35">
      <c r="B16" s="24" t="s">
        <v>24</v>
      </c>
      <c r="C16" s="25"/>
      <c r="D16" s="26"/>
      <c r="E16" s="27"/>
      <c r="F16" s="25">
        <v>583.58000000000004</v>
      </c>
      <c r="G16" s="28">
        <v>27</v>
      </c>
      <c r="H16" s="63">
        <f t="shared" si="0"/>
        <v>583.58000000000004</v>
      </c>
      <c r="I16" s="47">
        <f t="shared" si="0"/>
        <v>27</v>
      </c>
      <c r="J16" s="31"/>
      <c r="K16" s="51">
        <v>583.58000000000004</v>
      </c>
      <c r="L16" s="52">
        <v>27</v>
      </c>
      <c r="M16" s="191">
        <f t="shared" si="1"/>
        <v>0</v>
      </c>
      <c r="N16" s="192">
        <f t="shared" si="2"/>
        <v>0</v>
      </c>
      <c r="O16" s="69"/>
      <c r="P16" s="174"/>
      <c r="Q16" s="194"/>
      <c r="R16" s="185"/>
      <c r="S16" s="53"/>
      <c r="T16" s="53"/>
    </row>
    <row r="17" spans="2:20" ht="19.5" hidden="1" thickBot="1" x14ac:dyDescent="0.35">
      <c r="B17" s="24" t="s">
        <v>23</v>
      </c>
      <c r="C17" s="25">
        <v>-8.06</v>
      </c>
      <c r="D17" s="26">
        <v>0</v>
      </c>
      <c r="E17" s="27"/>
      <c r="F17" s="25"/>
      <c r="G17" s="28"/>
      <c r="H17" s="63">
        <f t="shared" si="0"/>
        <v>-8.06</v>
      </c>
      <c r="I17" s="47">
        <f t="shared" si="0"/>
        <v>0</v>
      </c>
      <c r="J17" s="31"/>
      <c r="K17" s="51"/>
      <c r="L17" s="52"/>
      <c r="M17" s="191">
        <f>K17-H17</f>
        <v>8.06</v>
      </c>
      <c r="N17" s="192">
        <f t="shared" si="2"/>
        <v>0</v>
      </c>
      <c r="O17" s="71"/>
      <c r="P17" s="164"/>
      <c r="Q17" s="187"/>
      <c r="R17" s="185"/>
      <c r="S17" s="53"/>
      <c r="T17" s="53"/>
    </row>
    <row r="18" spans="2:20" ht="19.5" thickBot="1" x14ac:dyDescent="0.35">
      <c r="B18" s="24" t="s">
        <v>25</v>
      </c>
      <c r="C18" s="25"/>
      <c r="D18" s="26"/>
      <c r="E18" s="27"/>
      <c r="F18" s="25">
        <v>149.82</v>
      </c>
      <c r="G18" s="28">
        <v>33</v>
      </c>
      <c r="H18" s="63">
        <f t="shared" si="0"/>
        <v>149.82</v>
      </c>
      <c r="I18" s="47">
        <f t="shared" si="0"/>
        <v>33</v>
      </c>
      <c r="J18" s="10"/>
      <c r="K18" s="51">
        <v>150.52000000000001</v>
      </c>
      <c r="L18" s="52">
        <v>33</v>
      </c>
      <c r="M18" s="191">
        <f t="shared" si="1"/>
        <v>0.70000000000001705</v>
      </c>
      <c r="N18" s="192">
        <f t="shared" si="2"/>
        <v>0</v>
      </c>
      <c r="O18" s="271"/>
      <c r="P18" s="271"/>
      <c r="Q18" s="187"/>
      <c r="R18" s="185"/>
      <c r="S18" s="53"/>
      <c r="T18" s="53"/>
    </row>
    <row r="19" spans="2:20" ht="19.5" hidden="1" thickBot="1" x14ac:dyDescent="0.35">
      <c r="B19" s="72" t="s">
        <v>26</v>
      </c>
      <c r="C19" s="25">
        <v>2.37</v>
      </c>
      <c r="D19" s="26">
        <v>0</v>
      </c>
      <c r="E19" s="27"/>
      <c r="F19" s="25"/>
      <c r="G19" s="28"/>
      <c r="H19" s="63">
        <f t="shared" si="0"/>
        <v>2.37</v>
      </c>
      <c r="I19" s="47">
        <f t="shared" si="0"/>
        <v>0</v>
      </c>
      <c r="J19" s="31"/>
      <c r="K19" s="51"/>
      <c r="L19" s="52"/>
      <c r="M19" s="191">
        <f t="shared" si="1"/>
        <v>-2.37</v>
      </c>
      <c r="N19" s="192">
        <f t="shared" si="2"/>
        <v>0</v>
      </c>
      <c r="O19" s="73"/>
      <c r="P19" s="175"/>
      <c r="Q19" s="187"/>
      <c r="R19" s="136"/>
      <c r="S19" s="75"/>
      <c r="T19" s="53"/>
    </row>
    <row r="20" spans="2:20" ht="19.5" thickBot="1" x14ac:dyDescent="0.35">
      <c r="B20" s="24" t="s">
        <v>27</v>
      </c>
      <c r="C20" s="25"/>
      <c r="D20" s="26"/>
      <c r="E20" s="27"/>
      <c r="F20" s="25">
        <v>61.55</v>
      </c>
      <c r="G20" s="28">
        <v>2</v>
      </c>
      <c r="H20" s="63">
        <f t="shared" si="0"/>
        <v>61.55</v>
      </c>
      <c r="I20" s="47">
        <f t="shared" si="0"/>
        <v>2</v>
      </c>
      <c r="J20" s="31"/>
      <c r="K20" s="51">
        <v>61.55</v>
      </c>
      <c r="L20" s="52">
        <v>2</v>
      </c>
      <c r="M20" s="191">
        <f t="shared" si="1"/>
        <v>0</v>
      </c>
      <c r="N20" s="192">
        <f t="shared" si="2"/>
        <v>0</v>
      </c>
      <c r="O20" s="272"/>
      <c r="P20" s="272"/>
      <c r="Q20" s="187"/>
      <c r="R20" s="189"/>
      <c r="S20" s="76"/>
      <c r="T20" s="53"/>
    </row>
    <row r="21" spans="2:20" ht="19.5" thickBot="1" x14ac:dyDescent="0.35">
      <c r="B21" s="24" t="s">
        <v>28</v>
      </c>
      <c r="C21" s="25"/>
      <c r="D21" s="26"/>
      <c r="E21" s="27"/>
      <c r="F21" s="25"/>
      <c r="G21" s="28"/>
      <c r="H21" s="63">
        <f t="shared" si="0"/>
        <v>0</v>
      </c>
      <c r="I21" s="47">
        <f t="shared" si="0"/>
        <v>0</v>
      </c>
      <c r="J21" s="31"/>
      <c r="K21" s="51"/>
      <c r="L21" s="52"/>
      <c r="M21" s="191">
        <f t="shared" si="1"/>
        <v>0</v>
      </c>
      <c r="N21" s="192">
        <f t="shared" si="2"/>
        <v>0</v>
      </c>
      <c r="O21" s="273"/>
      <c r="P21" s="273"/>
      <c r="Q21" s="187"/>
      <c r="R21" s="185"/>
      <c r="S21" s="53"/>
      <c r="T21" s="53"/>
    </row>
    <row r="22" spans="2:20" ht="18" hidden="1" thickBot="1" x14ac:dyDescent="0.35">
      <c r="B22" s="24" t="s">
        <v>30</v>
      </c>
      <c r="C22" s="25"/>
      <c r="D22" s="26"/>
      <c r="E22" s="27"/>
      <c r="F22" s="25"/>
      <c r="G22" s="28"/>
      <c r="H22" s="63">
        <f t="shared" si="0"/>
        <v>0</v>
      </c>
      <c r="I22" s="47">
        <f t="shared" si="0"/>
        <v>0</v>
      </c>
      <c r="J22" s="31"/>
      <c r="K22" s="77"/>
      <c r="L22" s="78"/>
      <c r="M22" s="191">
        <f t="shared" ref="M22:N35" si="3">K22-H22</f>
        <v>0</v>
      </c>
      <c r="N22" s="192">
        <f t="shared" si="2"/>
        <v>0</v>
      </c>
      <c r="O22" s="79"/>
      <c r="P22" s="176"/>
      <c r="Q22" s="194"/>
      <c r="R22" s="1"/>
    </row>
    <row r="23" spans="2:20" ht="18" hidden="1" thickBot="1" x14ac:dyDescent="0.35">
      <c r="B23" s="24" t="s">
        <v>31</v>
      </c>
      <c r="C23" s="25"/>
      <c r="D23" s="26"/>
      <c r="E23" s="27"/>
      <c r="F23" s="25"/>
      <c r="G23" s="28"/>
      <c r="H23" s="63">
        <f t="shared" si="0"/>
        <v>0</v>
      </c>
      <c r="I23" s="47">
        <f t="shared" si="0"/>
        <v>0</v>
      </c>
      <c r="J23" s="31"/>
      <c r="K23" s="77"/>
      <c r="L23" s="78"/>
      <c r="M23" s="191">
        <f t="shared" si="3"/>
        <v>0</v>
      </c>
      <c r="N23" s="192">
        <f t="shared" si="2"/>
        <v>0</v>
      </c>
      <c r="O23" s="81"/>
      <c r="P23" s="177"/>
      <c r="Q23" s="194"/>
      <c r="R23" s="1"/>
    </row>
    <row r="24" spans="2:20" ht="19.5" thickBot="1" x14ac:dyDescent="0.35">
      <c r="B24" s="24" t="s">
        <v>29</v>
      </c>
      <c r="C24" s="25"/>
      <c r="D24" s="26"/>
      <c r="E24" s="27"/>
      <c r="F24" s="25">
        <v>10016.959999999999</v>
      </c>
      <c r="G24" s="28">
        <v>368</v>
      </c>
      <c r="H24" s="63">
        <f t="shared" si="0"/>
        <v>10016.959999999999</v>
      </c>
      <c r="I24" s="47">
        <f t="shared" si="0"/>
        <v>368</v>
      </c>
      <c r="J24" s="31"/>
      <c r="K24" s="83">
        <v>10014.200000000001</v>
      </c>
      <c r="L24" s="52">
        <v>368</v>
      </c>
      <c r="M24" s="191">
        <f>K24-H24</f>
        <v>-2.7599999999983993</v>
      </c>
      <c r="N24" s="192">
        <f t="shared" si="2"/>
        <v>0</v>
      </c>
      <c r="O24" s="275"/>
      <c r="P24" s="275"/>
      <c r="Q24" s="187"/>
      <c r="R24" s="1"/>
    </row>
    <row r="25" spans="2:20" ht="19.5" hidden="1" thickBot="1" x14ac:dyDescent="0.35">
      <c r="B25" s="24" t="s">
        <v>33</v>
      </c>
      <c r="C25" s="84"/>
      <c r="D25" s="168"/>
      <c r="E25" s="27"/>
      <c r="F25" s="86"/>
      <c r="G25" s="87"/>
      <c r="H25" s="60">
        <f t="shared" si="0"/>
        <v>0</v>
      </c>
      <c r="I25" s="88">
        <f t="shared" si="0"/>
        <v>0</v>
      </c>
      <c r="J25" s="31"/>
      <c r="K25" s="83"/>
      <c r="L25" s="52"/>
      <c r="M25" s="191">
        <f t="shared" si="3"/>
        <v>0</v>
      </c>
      <c r="N25" s="192">
        <f t="shared" si="2"/>
        <v>0</v>
      </c>
      <c r="O25" s="89"/>
      <c r="P25" s="178"/>
      <c r="Q25" s="194"/>
      <c r="R25" s="1"/>
    </row>
    <row r="26" spans="2:20" ht="18" hidden="1" thickBot="1" x14ac:dyDescent="0.3">
      <c r="B26" s="72" t="s">
        <v>34</v>
      </c>
      <c r="C26" s="25"/>
      <c r="D26" s="26"/>
      <c r="E26" s="27"/>
      <c r="F26" s="86"/>
      <c r="G26" s="87"/>
      <c r="H26" s="60">
        <f t="shared" si="0"/>
        <v>0</v>
      </c>
      <c r="I26" s="88">
        <f t="shared" si="0"/>
        <v>0</v>
      </c>
      <c r="J26" s="31"/>
      <c r="K26" s="83"/>
      <c r="L26" s="52"/>
      <c r="M26" s="191">
        <f t="shared" si="3"/>
        <v>0</v>
      </c>
      <c r="N26" s="192">
        <f t="shared" si="2"/>
        <v>0</v>
      </c>
      <c r="O26" s="91"/>
      <c r="P26" s="179"/>
      <c r="Q26" s="194"/>
      <c r="R26" s="1"/>
    </row>
    <row r="27" spans="2:20" ht="21.75" thickBot="1" x14ac:dyDescent="0.4">
      <c r="B27" s="24" t="s">
        <v>37</v>
      </c>
      <c r="C27" s="25"/>
      <c r="D27" s="26"/>
      <c r="E27" s="27"/>
      <c r="F27" s="86">
        <v>24</v>
      </c>
      <c r="G27" s="87">
        <v>0</v>
      </c>
      <c r="H27" s="60">
        <f t="shared" ref="H27:I35" si="4">F27+C27</f>
        <v>24</v>
      </c>
      <c r="I27" s="88">
        <f t="shared" si="4"/>
        <v>0</v>
      </c>
      <c r="J27" s="31"/>
      <c r="K27" s="83"/>
      <c r="L27" s="52"/>
      <c r="M27" s="203">
        <f t="shared" si="3"/>
        <v>-24</v>
      </c>
      <c r="N27" s="192">
        <f t="shared" si="2"/>
        <v>0</v>
      </c>
      <c r="O27" s="91"/>
      <c r="P27" s="179"/>
      <c r="Q27" s="202" t="s">
        <v>66</v>
      </c>
      <c r="R27" s="185"/>
      <c r="S27" s="53"/>
    </row>
    <row r="28" spans="2:20" ht="18" hidden="1" thickBot="1" x14ac:dyDescent="0.35">
      <c r="B28" s="24" t="s">
        <v>36</v>
      </c>
      <c r="C28" s="45"/>
      <c r="D28" s="46"/>
      <c r="E28" s="27"/>
      <c r="F28" s="86"/>
      <c r="G28" s="87"/>
      <c r="H28" s="60">
        <f t="shared" si="4"/>
        <v>0</v>
      </c>
      <c r="I28" s="88">
        <f t="shared" si="4"/>
        <v>0</v>
      </c>
      <c r="J28" s="31"/>
      <c r="K28" s="83"/>
      <c r="L28" s="52"/>
      <c r="M28" s="191">
        <f t="shared" si="3"/>
        <v>0</v>
      </c>
      <c r="N28" s="192">
        <f t="shared" si="2"/>
        <v>0</v>
      </c>
      <c r="O28" s="93"/>
      <c r="P28" s="180"/>
      <c r="Q28" s="194"/>
      <c r="R28" s="1"/>
    </row>
    <row r="29" spans="2:20" ht="18" hidden="1" thickBot="1" x14ac:dyDescent="0.35">
      <c r="B29" s="95" t="s">
        <v>32</v>
      </c>
      <c r="C29" s="96"/>
      <c r="D29" s="97"/>
      <c r="E29" s="98"/>
      <c r="F29" s="96"/>
      <c r="G29" s="99"/>
      <c r="H29" s="100">
        <f t="shared" si="4"/>
        <v>0</v>
      </c>
      <c r="I29" s="101">
        <f t="shared" si="4"/>
        <v>0</v>
      </c>
      <c r="J29" s="31"/>
      <c r="K29" s="83"/>
      <c r="L29" s="52"/>
      <c r="M29" s="191">
        <f t="shared" si="3"/>
        <v>0</v>
      </c>
      <c r="N29" s="192">
        <f t="shared" si="2"/>
        <v>0</v>
      </c>
      <c r="O29" s="102"/>
      <c r="P29" s="181"/>
      <c r="Q29" s="190"/>
      <c r="R29" s="185"/>
    </row>
    <row r="30" spans="2:20" ht="21.75" hidden="1" customHeight="1" x14ac:dyDescent="0.3">
      <c r="B30" s="112" t="s">
        <v>35</v>
      </c>
      <c r="C30" s="45"/>
      <c r="D30" s="46"/>
      <c r="E30" s="113"/>
      <c r="F30" s="96"/>
      <c r="G30" s="106"/>
      <c r="H30" s="100">
        <f t="shared" si="4"/>
        <v>0</v>
      </c>
      <c r="I30" s="101">
        <f t="shared" si="4"/>
        <v>0</v>
      </c>
      <c r="J30" s="31"/>
      <c r="K30" s="83"/>
      <c r="L30" s="52"/>
      <c r="M30" s="191">
        <f t="shared" si="3"/>
        <v>0</v>
      </c>
      <c r="N30" s="192">
        <f t="shared" si="2"/>
        <v>0</v>
      </c>
      <c r="O30" s="107"/>
      <c r="P30" s="182"/>
      <c r="Q30" s="194"/>
      <c r="R30" s="1"/>
    </row>
    <row r="31" spans="2:20" ht="21.75" thickBot="1" x14ac:dyDescent="0.3">
      <c r="B31" s="104" t="s">
        <v>38</v>
      </c>
      <c r="C31" s="25"/>
      <c r="D31" s="26"/>
      <c r="E31" s="105"/>
      <c r="F31" s="96">
        <v>36.32</v>
      </c>
      <c r="G31" s="106">
        <v>8</v>
      </c>
      <c r="H31" s="100">
        <f t="shared" si="4"/>
        <v>36.32</v>
      </c>
      <c r="I31" s="101">
        <f t="shared" si="4"/>
        <v>8</v>
      </c>
      <c r="J31" s="31"/>
      <c r="K31" s="83">
        <v>36.32</v>
      </c>
      <c r="L31" s="52">
        <v>8</v>
      </c>
      <c r="M31" s="191">
        <f t="shared" si="3"/>
        <v>0</v>
      </c>
      <c r="N31" s="192">
        <f t="shared" si="2"/>
        <v>0</v>
      </c>
      <c r="O31" s="110"/>
      <c r="P31" s="183"/>
      <c r="Q31" s="190"/>
      <c r="R31" s="1"/>
    </row>
    <row r="32" spans="2:20" ht="19.5" customHeight="1" thickBot="1" x14ac:dyDescent="0.3">
      <c r="B32" s="109" t="s">
        <v>39</v>
      </c>
      <c r="C32" s="25"/>
      <c r="D32" s="26"/>
      <c r="E32" s="105"/>
      <c r="F32" s="96">
        <v>200</v>
      </c>
      <c r="G32" s="106">
        <v>20</v>
      </c>
      <c r="H32" s="100">
        <f t="shared" si="4"/>
        <v>200</v>
      </c>
      <c r="I32" s="101">
        <f t="shared" si="4"/>
        <v>20</v>
      </c>
      <c r="J32" s="31"/>
      <c r="K32" s="83">
        <v>200</v>
      </c>
      <c r="L32" s="52">
        <v>20</v>
      </c>
      <c r="M32" s="191">
        <f t="shared" si="3"/>
        <v>0</v>
      </c>
      <c r="N32" s="192">
        <f t="shared" si="2"/>
        <v>0</v>
      </c>
      <c r="O32" s="114"/>
      <c r="P32" s="114"/>
      <c r="Q32" s="193"/>
      <c r="R32" s="1"/>
    </row>
    <row r="33" spans="2:18" ht="19.5" thickBot="1" x14ac:dyDescent="0.35">
      <c r="B33" s="24" t="s">
        <v>40</v>
      </c>
      <c r="C33" s="118"/>
      <c r="D33" s="140"/>
      <c r="E33" s="113"/>
      <c r="F33" s="96">
        <v>374.91</v>
      </c>
      <c r="G33" s="106">
        <v>30</v>
      </c>
      <c r="H33" s="100">
        <f t="shared" si="4"/>
        <v>374.91</v>
      </c>
      <c r="I33" s="101">
        <f t="shared" si="4"/>
        <v>30</v>
      </c>
      <c r="J33" s="31"/>
      <c r="K33" s="83">
        <v>372</v>
      </c>
      <c r="L33" s="52">
        <v>30</v>
      </c>
      <c r="M33" s="191">
        <f t="shared" si="3"/>
        <v>-2.910000000000025</v>
      </c>
      <c r="N33" s="192">
        <f t="shared" si="2"/>
        <v>0</v>
      </c>
      <c r="O33" s="116"/>
      <c r="P33" s="165"/>
      <c r="Q33" s="187"/>
      <c r="R33" s="1"/>
    </row>
    <row r="34" spans="2:18" ht="18" hidden="1" thickBot="1" x14ac:dyDescent="0.35">
      <c r="B34" s="24" t="s">
        <v>41</v>
      </c>
      <c r="C34" s="118"/>
      <c r="D34" s="26"/>
      <c r="E34" s="113"/>
      <c r="F34" s="96"/>
      <c r="G34" s="106"/>
      <c r="H34" s="100">
        <f t="shared" si="4"/>
        <v>0</v>
      </c>
      <c r="I34" s="101">
        <f t="shared" si="4"/>
        <v>0</v>
      </c>
      <c r="J34" s="31"/>
      <c r="K34" s="119"/>
      <c r="L34" s="120"/>
      <c r="M34" s="42">
        <f t="shared" si="3"/>
        <v>0</v>
      </c>
      <c r="N34" s="43">
        <f t="shared" si="3"/>
        <v>0</v>
      </c>
      <c r="O34" s="107"/>
      <c r="P34" s="182"/>
      <c r="Q34" s="193"/>
      <c r="R34" s="1"/>
    </row>
    <row r="35" spans="2:18" ht="16.5" hidden="1" customHeight="1" x14ac:dyDescent="0.3">
      <c r="B35" s="141" t="s">
        <v>42</v>
      </c>
      <c r="C35" s="25"/>
      <c r="D35" s="26"/>
      <c r="E35" s="113"/>
      <c r="F35" s="96"/>
      <c r="G35" s="106"/>
      <c r="H35" s="63">
        <f t="shared" si="4"/>
        <v>0</v>
      </c>
      <c r="I35" s="101">
        <f t="shared" si="4"/>
        <v>0</v>
      </c>
      <c r="J35" s="31"/>
      <c r="K35" s="122"/>
      <c r="L35" s="123"/>
      <c r="M35" s="42">
        <f t="shared" si="3"/>
        <v>0</v>
      </c>
      <c r="N35" s="43">
        <f t="shared" si="3"/>
        <v>0</v>
      </c>
      <c r="O35" s="124"/>
      <c r="P35" s="184"/>
      <c r="Q35" s="193"/>
      <c r="R35" s="1"/>
    </row>
    <row r="36" spans="2:18" ht="16.5" thickBot="1" x14ac:dyDescent="0.3">
      <c r="B36" s="126"/>
      <c r="D36" s="128"/>
      <c r="F36" s="267" t="s">
        <v>43</v>
      </c>
      <c r="G36" s="267"/>
      <c r="H36" s="129">
        <f>SUM(H5:H29)</f>
        <v>22064.760000000002</v>
      </c>
      <c r="I36" s="130">
        <f>SUM(I5:I29)</f>
        <v>858</v>
      </c>
      <c r="J36" s="131"/>
      <c r="K36" s="132">
        <f>SUM(K5:K34)</f>
        <v>22638.940000000002</v>
      </c>
      <c r="L36" s="133" t="s">
        <v>63</v>
      </c>
      <c r="M36" s="195"/>
      <c r="N36" s="196"/>
      <c r="O36" s="135"/>
      <c r="Q36" s="193"/>
      <c r="R36" s="1"/>
    </row>
    <row r="37" spans="2:18" x14ac:dyDescent="0.25">
      <c r="M37" s="195"/>
      <c r="N37" s="196"/>
      <c r="O37" s="197"/>
      <c r="Q37" s="198"/>
    </row>
    <row r="38" spans="2:18" ht="16.5" thickBot="1" x14ac:dyDescent="0.3">
      <c r="B38" s="136"/>
      <c r="C38" s="137"/>
      <c r="D38" s="136"/>
      <c r="E38" s="136"/>
      <c r="F38" s="136"/>
      <c r="G38" s="1"/>
    </row>
    <row r="39" spans="2:18" ht="19.5" thickBot="1" x14ac:dyDescent="0.35">
      <c r="B39" s="266" t="s">
        <v>58</v>
      </c>
      <c r="C39" s="155" t="s">
        <v>47</v>
      </c>
      <c r="D39" s="213" t="s">
        <v>65</v>
      </c>
      <c r="E39" s="214"/>
      <c r="F39" s="214"/>
      <c r="G39" s="215"/>
      <c r="H39" s="215"/>
      <c r="I39" s="215"/>
      <c r="J39" s="215"/>
      <c r="K39" s="215"/>
      <c r="L39" s="216"/>
      <c r="M39" s="211"/>
      <c r="N39" s="212"/>
    </row>
    <row r="40" spans="2:18" ht="19.5" thickBot="1" x14ac:dyDescent="0.35">
      <c r="B40" s="266"/>
      <c r="C40" s="204"/>
      <c r="D40" s="213"/>
      <c r="E40" s="214"/>
      <c r="F40" s="214"/>
      <c r="G40" s="215"/>
      <c r="H40" s="215"/>
      <c r="I40" s="215"/>
      <c r="J40" s="215"/>
      <c r="K40" s="215"/>
      <c r="L40" s="216"/>
      <c r="M40" s="211"/>
      <c r="N40" s="212"/>
    </row>
    <row r="41" spans="2:18" ht="19.5" thickBot="1" x14ac:dyDescent="0.35">
      <c r="B41" s="266"/>
      <c r="C41" s="201" t="s">
        <v>48</v>
      </c>
      <c r="D41" s="217" t="s">
        <v>67</v>
      </c>
      <c r="E41" s="215"/>
      <c r="F41" s="215"/>
      <c r="G41" s="215"/>
      <c r="H41" s="215"/>
      <c r="I41" s="215"/>
      <c r="J41" s="215"/>
      <c r="K41" s="215"/>
      <c r="L41" s="216"/>
      <c r="M41" s="211"/>
      <c r="N41" s="212"/>
    </row>
    <row r="42" spans="2:18" ht="18.75" x14ac:dyDescent="0.3">
      <c r="B42" s="276"/>
      <c r="C42" s="204"/>
      <c r="D42" s="205"/>
      <c r="E42" s="185"/>
      <c r="F42" s="185"/>
      <c r="G42" s="185"/>
      <c r="H42" s="185"/>
      <c r="I42" s="185"/>
      <c r="J42" s="185"/>
      <c r="K42" s="185"/>
      <c r="L42" s="206"/>
      <c r="M42" s="207"/>
      <c r="N42" s="208"/>
    </row>
    <row r="43" spans="2:18" ht="18.75" x14ac:dyDescent="0.3">
      <c r="B43" s="276"/>
      <c r="C43" s="204"/>
      <c r="D43" s="209"/>
      <c r="E43" s="185"/>
      <c r="F43" s="185"/>
      <c r="G43" s="185"/>
      <c r="H43" s="185"/>
      <c r="I43" s="185"/>
      <c r="J43" s="185"/>
      <c r="K43" s="185"/>
      <c r="L43" s="206"/>
      <c r="M43" s="207"/>
      <c r="N43" s="208"/>
    </row>
    <row r="44" spans="2:18" ht="18.75" x14ac:dyDescent="0.3">
      <c r="B44" s="276"/>
      <c r="C44" s="204"/>
      <c r="D44" s="210"/>
      <c r="E44" s="185"/>
      <c r="F44" s="185"/>
      <c r="G44" s="185"/>
      <c r="H44" s="185"/>
      <c r="I44" s="185"/>
      <c r="J44" s="185"/>
      <c r="K44" s="185"/>
      <c r="L44" s="206"/>
      <c r="M44" s="207"/>
      <c r="N44" s="208"/>
    </row>
    <row r="45" spans="2:18" ht="15.75" x14ac:dyDescent="0.25">
      <c r="C45" s="149"/>
    </row>
  </sheetData>
  <sortState ref="B9:B16">
    <sortCondition ref="B9:B16"/>
  </sortState>
  <mergeCells count="20">
    <mergeCell ref="B1:C1"/>
    <mergeCell ref="B2:C2"/>
    <mergeCell ref="F2:H2"/>
    <mergeCell ref="K2:L3"/>
    <mergeCell ref="C3:D3"/>
    <mergeCell ref="F3:G3"/>
    <mergeCell ref="I3:I4"/>
    <mergeCell ref="M3:N3"/>
    <mergeCell ref="O3:P3"/>
    <mergeCell ref="O5:P5"/>
    <mergeCell ref="O6:P6"/>
    <mergeCell ref="O8:P8"/>
    <mergeCell ref="O24:P24"/>
    <mergeCell ref="F36:G36"/>
    <mergeCell ref="B39:B44"/>
    <mergeCell ref="O10:P10"/>
    <mergeCell ref="O13:P13"/>
    <mergeCell ref="O18:P18"/>
    <mergeCell ref="O20:P20"/>
    <mergeCell ref="O21:P21"/>
  </mergeCells>
  <pageMargins left="0.27559055118110237" right="0.27559055118110237" top="0.35433070866141736" bottom="0.27559055118110237" header="0.31496062992125984" footer="0.31496062992125984"/>
  <pageSetup scale="85" orientation="landscape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</sheetPr>
  <dimension ref="B1:X46"/>
  <sheetViews>
    <sheetView workbookViewId="0">
      <selection activeCell="C41" sqref="C41"/>
    </sheetView>
  </sheetViews>
  <sheetFormatPr baseColWidth="10" defaultRowHeight="15" x14ac:dyDescent="0.25"/>
  <cols>
    <col min="1" max="1" width="2.7109375" customWidth="1"/>
    <col min="2" max="2" width="28.140625" customWidth="1"/>
    <col min="3" max="3" width="12.85546875" style="127" customWidth="1"/>
    <col min="4" max="4" width="8.5703125" customWidth="1"/>
    <col min="5" max="5" width="1.7109375" customWidth="1"/>
    <col min="6" max="6" width="12.42578125" customWidth="1"/>
    <col min="7" max="7" width="7.5703125" bestFit="1" customWidth="1"/>
    <col min="8" max="8" width="17.5703125" customWidth="1"/>
    <col min="9" max="9" width="9.7109375" customWidth="1"/>
    <col min="10" max="10" width="1.5703125" customWidth="1"/>
    <col min="11" max="11" width="13.28515625" customWidth="1"/>
    <col min="12" max="12" width="16.28515625" style="138" customWidth="1"/>
    <col min="13" max="13" width="11.42578125" style="134"/>
    <col min="14" max="14" width="10" style="127" bestFit="1" customWidth="1"/>
    <col min="15" max="15" width="12.5703125" hidden="1" customWidth="1"/>
    <col min="16" max="16" width="0" style="10" hidden="1" customWidth="1"/>
    <col min="17" max="17" width="11.42578125" style="53"/>
  </cols>
  <sheetData>
    <row r="1" spans="2:24" ht="21" x14ac:dyDescent="0.25">
      <c r="B1" s="247" t="s">
        <v>0</v>
      </c>
      <c r="C1" s="247"/>
      <c r="H1" s="1"/>
      <c r="I1" s="2"/>
      <c r="J1" s="2"/>
      <c r="K1" s="2"/>
      <c r="L1" s="3"/>
      <c r="M1" s="4"/>
      <c r="N1" s="5"/>
      <c r="O1" s="1"/>
      <c r="P1" s="6"/>
    </row>
    <row r="2" spans="2:24" ht="21.75" thickBot="1" x14ac:dyDescent="0.4">
      <c r="B2" s="248">
        <v>44647</v>
      </c>
      <c r="C2" s="249"/>
      <c r="F2" s="250" t="s">
        <v>1</v>
      </c>
      <c r="G2" s="250"/>
      <c r="H2" s="250"/>
      <c r="I2" s="7"/>
      <c r="J2" s="7"/>
      <c r="K2" s="265" t="s">
        <v>3</v>
      </c>
      <c r="L2" s="265"/>
      <c r="M2" s="8"/>
      <c r="N2" s="9"/>
    </row>
    <row r="3" spans="2:24" ht="17.25" thickTop="1" thickBot="1" x14ac:dyDescent="0.3">
      <c r="B3" s="11"/>
      <c r="C3" s="251" t="s">
        <v>68</v>
      </c>
      <c r="D3" s="252"/>
      <c r="E3" s="11"/>
      <c r="F3" s="253" t="s">
        <v>69</v>
      </c>
      <c r="G3" s="254"/>
      <c r="H3" s="12"/>
      <c r="I3" s="255" t="s">
        <v>2</v>
      </c>
      <c r="J3" s="13"/>
      <c r="K3" s="265"/>
      <c r="L3" s="265"/>
      <c r="M3" s="257" t="s">
        <v>4</v>
      </c>
      <c r="N3" s="258"/>
      <c r="O3" s="259" t="s">
        <v>5</v>
      </c>
      <c r="P3" s="260"/>
    </row>
    <row r="4" spans="2:24" ht="17.25" thickTop="1" thickBot="1" x14ac:dyDescent="0.3">
      <c r="B4" s="14" t="s">
        <v>6</v>
      </c>
      <c r="C4" s="15" t="s">
        <v>7</v>
      </c>
      <c r="D4" s="16" t="s">
        <v>8</v>
      </c>
      <c r="E4" s="16"/>
      <c r="F4" s="16" t="s">
        <v>7</v>
      </c>
      <c r="G4" s="16" t="s">
        <v>8</v>
      </c>
      <c r="H4" s="17" t="s">
        <v>9</v>
      </c>
      <c r="I4" s="256"/>
      <c r="J4" s="13"/>
      <c r="K4" s="18" t="s">
        <v>10</v>
      </c>
      <c r="L4" s="19" t="s">
        <v>11</v>
      </c>
      <c r="M4" s="20" t="s">
        <v>7</v>
      </c>
      <c r="N4" s="21" t="s">
        <v>11</v>
      </c>
      <c r="O4" s="22" t="s">
        <v>7</v>
      </c>
      <c r="P4" s="23" t="s">
        <v>11</v>
      </c>
    </row>
    <row r="5" spans="2:24" ht="18.75" thickTop="1" thickBot="1" x14ac:dyDescent="0.35">
      <c r="B5" s="24" t="s">
        <v>12</v>
      </c>
      <c r="C5" s="25">
        <v>550.74</v>
      </c>
      <c r="D5" s="26">
        <v>43</v>
      </c>
      <c r="E5" s="27"/>
      <c r="F5" s="25"/>
      <c r="G5" s="28"/>
      <c r="H5" s="29">
        <f t="shared" ref="H5:I26" si="0">F5+C5</f>
        <v>550.74</v>
      </c>
      <c r="I5" s="30">
        <f t="shared" si="0"/>
        <v>43</v>
      </c>
      <c r="J5" s="31"/>
      <c r="K5" s="51">
        <v>549.95000000000005</v>
      </c>
      <c r="L5" s="52">
        <v>43</v>
      </c>
      <c r="M5" s="32">
        <f>K5-H5</f>
        <v>-0.78999999999996362</v>
      </c>
      <c r="N5" s="33">
        <f>L5-I5</f>
        <v>0</v>
      </c>
      <c r="O5" s="261"/>
      <c r="P5" s="262"/>
    </row>
    <row r="6" spans="2:24" ht="18.75" thickTop="1" thickBot="1" x14ac:dyDescent="0.35">
      <c r="B6" s="24" t="s">
        <v>13</v>
      </c>
      <c r="C6" s="143"/>
      <c r="D6" s="26"/>
      <c r="E6" s="27"/>
      <c r="F6" s="25">
        <v>379.31</v>
      </c>
      <c r="G6" s="28">
        <v>31</v>
      </c>
      <c r="H6" s="29">
        <f t="shared" si="0"/>
        <v>379.31</v>
      </c>
      <c r="I6" s="30">
        <f t="shared" si="0"/>
        <v>31</v>
      </c>
      <c r="J6" s="31"/>
      <c r="K6" s="51">
        <v>378.11</v>
      </c>
      <c r="L6" s="52">
        <v>31</v>
      </c>
      <c r="M6" s="35">
        <f t="shared" ref="M6:N21" si="1">K6-H6</f>
        <v>-1.1999999999999886</v>
      </c>
      <c r="N6" s="36">
        <f t="shared" si="1"/>
        <v>0</v>
      </c>
      <c r="O6" s="263"/>
      <c r="P6" s="264"/>
      <c r="S6" s="37"/>
      <c r="T6" s="38"/>
      <c r="U6" s="39"/>
      <c r="V6" s="40"/>
      <c r="W6" s="41"/>
      <c r="X6" s="1"/>
    </row>
    <row r="7" spans="2:24" ht="18.75" thickTop="1" thickBot="1" x14ac:dyDescent="0.35">
      <c r="B7" s="24" t="s">
        <v>14</v>
      </c>
      <c r="C7" s="25"/>
      <c r="D7" s="26"/>
      <c r="E7" s="25"/>
      <c r="F7" s="25">
        <v>160</v>
      </c>
      <c r="G7" s="28">
        <v>8</v>
      </c>
      <c r="H7" s="29">
        <f t="shared" si="0"/>
        <v>160</v>
      </c>
      <c r="I7" s="30">
        <f t="shared" si="0"/>
        <v>8</v>
      </c>
      <c r="J7" s="31"/>
      <c r="K7" s="51">
        <v>160</v>
      </c>
      <c r="L7" s="52">
        <v>8</v>
      </c>
      <c r="M7" s="42">
        <f t="shared" si="1"/>
        <v>0</v>
      </c>
      <c r="N7" s="43">
        <f t="shared" si="1"/>
        <v>0</v>
      </c>
      <c r="O7" s="44"/>
      <c r="P7" s="6"/>
      <c r="Q7" s="185"/>
      <c r="R7" s="1"/>
    </row>
    <row r="8" spans="2:24" ht="18" thickTop="1" x14ac:dyDescent="0.3">
      <c r="B8" s="24" t="s">
        <v>15</v>
      </c>
      <c r="C8" s="45">
        <v>267.35000000000002</v>
      </c>
      <c r="D8" s="46">
        <v>14</v>
      </c>
      <c r="E8" s="27"/>
      <c r="F8" s="25"/>
      <c r="G8" s="28"/>
      <c r="H8" s="34">
        <f t="shared" si="0"/>
        <v>267.35000000000002</v>
      </c>
      <c r="I8" s="30">
        <f t="shared" si="0"/>
        <v>14</v>
      </c>
      <c r="J8" s="31"/>
      <c r="K8" s="51">
        <v>267.35000000000002</v>
      </c>
      <c r="L8" s="52">
        <v>14</v>
      </c>
      <c r="M8" s="42">
        <f t="shared" si="1"/>
        <v>0</v>
      </c>
      <c r="N8" s="43">
        <f t="shared" si="1"/>
        <v>0</v>
      </c>
      <c r="O8" s="245"/>
      <c r="P8" s="245"/>
      <c r="Q8" s="193"/>
      <c r="R8" s="1"/>
    </row>
    <row r="9" spans="2:24" ht="18.75" hidden="1" x14ac:dyDescent="0.3">
      <c r="B9" s="24" t="s">
        <v>16</v>
      </c>
      <c r="C9" s="25"/>
      <c r="D9" s="26"/>
      <c r="F9" s="25"/>
      <c r="G9" s="28"/>
      <c r="H9" s="34">
        <f t="shared" si="0"/>
        <v>0</v>
      </c>
      <c r="I9" s="47">
        <f t="shared" si="0"/>
        <v>0</v>
      </c>
      <c r="J9" s="31"/>
      <c r="K9" s="51"/>
      <c r="L9" s="52"/>
      <c r="M9" s="42">
        <f t="shared" si="1"/>
        <v>0</v>
      </c>
      <c r="N9" s="43">
        <f t="shared" si="1"/>
        <v>0</v>
      </c>
      <c r="O9" s="48"/>
      <c r="P9" s="170"/>
      <c r="Q9" s="186"/>
      <c r="R9" s="1"/>
    </row>
    <row r="10" spans="2:24" ht="17.25" x14ac:dyDescent="0.3">
      <c r="B10" s="24" t="s">
        <v>17</v>
      </c>
      <c r="C10" s="25"/>
      <c r="D10" s="26"/>
      <c r="E10" s="27"/>
      <c r="F10" s="25">
        <v>150</v>
      </c>
      <c r="G10" s="28">
        <v>15</v>
      </c>
      <c r="H10" s="34">
        <f t="shared" si="0"/>
        <v>150</v>
      </c>
      <c r="I10" s="47">
        <f t="shared" si="0"/>
        <v>15</v>
      </c>
      <c r="J10" s="31"/>
      <c r="K10" s="51">
        <v>150</v>
      </c>
      <c r="L10" s="52">
        <v>15</v>
      </c>
      <c r="M10" s="191">
        <f t="shared" si="1"/>
        <v>0</v>
      </c>
      <c r="N10" s="192">
        <f t="shared" si="1"/>
        <v>0</v>
      </c>
      <c r="O10" s="268"/>
      <c r="P10" s="268"/>
      <c r="Q10" s="193"/>
      <c r="R10" s="185"/>
    </row>
    <row r="11" spans="2:24" ht="17.25" x14ac:dyDescent="0.3">
      <c r="B11" s="24" t="s">
        <v>18</v>
      </c>
      <c r="C11" s="25"/>
      <c r="D11" s="26"/>
      <c r="E11" s="27"/>
      <c r="F11" s="25">
        <v>110</v>
      </c>
      <c r="G11" s="28">
        <v>11</v>
      </c>
      <c r="H11" s="34">
        <f t="shared" si="0"/>
        <v>110</v>
      </c>
      <c r="I11" s="47">
        <f t="shared" si="0"/>
        <v>11</v>
      </c>
      <c r="J11" s="31"/>
      <c r="K11" s="51">
        <v>110</v>
      </c>
      <c r="L11" s="52">
        <v>11</v>
      </c>
      <c r="M11" s="191">
        <f t="shared" si="1"/>
        <v>0</v>
      </c>
      <c r="N11" s="192">
        <f t="shared" si="1"/>
        <v>0</v>
      </c>
      <c r="O11" s="218"/>
      <c r="P11" s="218"/>
      <c r="Q11" s="193"/>
      <c r="R11" s="185"/>
    </row>
    <row r="12" spans="2:24" ht="18" thickBot="1" x14ac:dyDescent="0.35">
      <c r="B12" s="24" t="s">
        <v>62</v>
      </c>
      <c r="C12" s="25">
        <v>384.92</v>
      </c>
      <c r="D12" s="26">
        <v>18</v>
      </c>
      <c r="E12" s="27"/>
      <c r="F12" s="25"/>
      <c r="G12" s="28"/>
      <c r="H12" s="60">
        <f t="shared" si="0"/>
        <v>384.92</v>
      </c>
      <c r="I12" s="47">
        <f t="shared" si="0"/>
        <v>18</v>
      </c>
      <c r="J12" s="31"/>
      <c r="K12" s="51">
        <v>384.92</v>
      </c>
      <c r="L12" s="52">
        <v>18</v>
      </c>
      <c r="M12" s="191">
        <f t="shared" si="1"/>
        <v>0</v>
      </c>
      <c r="N12" s="192">
        <f>L12-I12</f>
        <v>0</v>
      </c>
      <c r="O12" s="61"/>
      <c r="P12" s="171"/>
      <c r="Q12" s="193"/>
      <c r="R12" s="185"/>
      <c r="S12" s="53"/>
      <c r="T12" s="53"/>
    </row>
    <row r="13" spans="2:24" ht="19.5" hidden="1" thickBot="1" x14ac:dyDescent="0.35">
      <c r="B13" s="24" t="s">
        <v>21</v>
      </c>
      <c r="C13" s="25"/>
      <c r="D13" s="140"/>
      <c r="E13" s="27"/>
      <c r="F13" s="25"/>
      <c r="G13" s="28"/>
      <c r="H13" s="63">
        <f t="shared" si="0"/>
        <v>0</v>
      </c>
      <c r="I13" s="47">
        <f t="shared" si="0"/>
        <v>0</v>
      </c>
      <c r="J13" s="31"/>
      <c r="K13" s="51"/>
      <c r="L13" s="52"/>
      <c r="M13" s="220">
        <f t="shared" si="1"/>
        <v>0</v>
      </c>
      <c r="N13" s="192">
        <f t="shared" si="1"/>
        <v>0</v>
      </c>
      <c r="O13" s="270"/>
      <c r="P13" s="270"/>
      <c r="Q13" s="187"/>
      <c r="R13" s="188"/>
      <c r="S13" s="64"/>
      <c r="T13" s="53"/>
    </row>
    <row r="14" spans="2:24" ht="18" hidden="1" customHeight="1" x14ac:dyDescent="0.25">
      <c r="B14" s="72" t="s">
        <v>46</v>
      </c>
      <c r="C14" s="121"/>
      <c r="D14" s="26"/>
      <c r="E14" s="27"/>
      <c r="F14" s="121"/>
      <c r="G14" s="28"/>
      <c r="H14" s="63">
        <f t="shared" si="0"/>
        <v>0</v>
      </c>
      <c r="I14" s="47">
        <f t="shared" si="0"/>
        <v>0</v>
      </c>
      <c r="J14" s="31"/>
      <c r="K14" s="51"/>
      <c r="L14" s="52"/>
      <c r="M14" s="191">
        <f t="shared" si="1"/>
        <v>0</v>
      </c>
      <c r="N14" s="192">
        <f t="shared" si="1"/>
        <v>0</v>
      </c>
      <c r="O14" s="65"/>
      <c r="P14" s="172"/>
      <c r="Q14" s="194"/>
      <c r="R14" s="185"/>
      <c r="S14" s="53"/>
      <c r="T14" s="53"/>
    </row>
    <row r="15" spans="2:24" ht="18" hidden="1" thickBot="1" x14ac:dyDescent="0.35">
      <c r="B15" s="24" t="s">
        <v>22</v>
      </c>
      <c r="C15" s="25"/>
      <c r="D15" s="26"/>
      <c r="E15" s="27"/>
      <c r="F15" s="25"/>
      <c r="G15" s="28"/>
      <c r="H15" s="63">
        <f t="shared" si="0"/>
        <v>0</v>
      </c>
      <c r="I15" s="47">
        <f t="shared" si="0"/>
        <v>0</v>
      </c>
      <c r="J15" s="31"/>
      <c r="K15" s="51"/>
      <c r="L15" s="52"/>
      <c r="M15" s="191">
        <f t="shared" si="1"/>
        <v>0</v>
      </c>
      <c r="N15" s="192">
        <f t="shared" si="1"/>
        <v>0</v>
      </c>
      <c r="O15" s="67"/>
      <c r="P15" s="173"/>
      <c r="Q15" s="194"/>
      <c r="R15" s="185"/>
      <c r="S15" s="53"/>
      <c r="T15" s="53"/>
    </row>
    <row r="16" spans="2:24" ht="18" thickBot="1" x14ac:dyDescent="0.35">
      <c r="B16" s="24" t="s">
        <v>24</v>
      </c>
      <c r="C16" s="25">
        <v>65.12</v>
      </c>
      <c r="D16" s="26">
        <v>3</v>
      </c>
      <c r="E16" s="27"/>
      <c r="F16" s="25"/>
      <c r="G16" s="28"/>
      <c r="H16" s="63">
        <f t="shared" si="0"/>
        <v>65.12</v>
      </c>
      <c r="I16" s="47">
        <f t="shared" si="0"/>
        <v>3</v>
      </c>
      <c r="J16" s="31"/>
      <c r="K16" s="51">
        <v>65.12</v>
      </c>
      <c r="L16" s="52">
        <v>3</v>
      </c>
      <c r="M16" s="191">
        <f t="shared" si="1"/>
        <v>0</v>
      </c>
      <c r="N16" s="192">
        <f t="shared" si="1"/>
        <v>0</v>
      </c>
      <c r="O16" s="69"/>
      <c r="P16" s="174"/>
      <c r="Q16" s="194"/>
      <c r="R16" s="185"/>
      <c r="S16" s="53"/>
      <c r="T16" s="53"/>
    </row>
    <row r="17" spans="2:20" ht="19.5" hidden="1" thickBot="1" x14ac:dyDescent="0.35">
      <c r="B17" s="24" t="s">
        <v>23</v>
      </c>
      <c r="C17" s="25"/>
      <c r="D17" s="26"/>
      <c r="E17" s="27"/>
      <c r="F17" s="25"/>
      <c r="G17" s="28"/>
      <c r="H17" s="63">
        <f t="shared" si="0"/>
        <v>0</v>
      </c>
      <c r="I17" s="47">
        <f t="shared" si="0"/>
        <v>0</v>
      </c>
      <c r="J17" s="31"/>
      <c r="K17" s="51"/>
      <c r="L17" s="52"/>
      <c r="M17" s="191">
        <f>K17-H17</f>
        <v>0</v>
      </c>
      <c r="N17" s="192">
        <f t="shared" si="1"/>
        <v>0</v>
      </c>
      <c r="O17" s="71"/>
      <c r="P17" s="164"/>
      <c r="Q17" s="187"/>
      <c r="R17" s="185"/>
      <c r="S17" s="53"/>
      <c r="T17" s="53"/>
    </row>
    <row r="18" spans="2:20" ht="19.5" thickBot="1" x14ac:dyDescent="0.35">
      <c r="B18" s="24" t="s">
        <v>25</v>
      </c>
      <c r="C18" s="25"/>
      <c r="D18" s="26"/>
      <c r="E18" s="27"/>
      <c r="F18" s="25">
        <v>3282.42</v>
      </c>
      <c r="G18" s="28">
        <v>723</v>
      </c>
      <c r="H18" s="63">
        <f t="shared" si="0"/>
        <v>3282.42</v>
      </c>
      <c r="I18" s="47">
        <f t="shared" si="0"/>
        <v>723</v>
      </c>
      <c r="J18" s="10"/>
      <c r="K18" s="51">
        <v>3282.56</v>
      </c>
      <c r="L18" s="52">
        <v>723</v>
      </c>
      <c r="M18" s="191">
        <f t="shared" si="1"/>
        <v>0.13999999999987267</v>
      </c>
      <c r="N18" s="192">
        <f t="shared" si="1"/>
        <v>0</v>
      </c>
      <c r="O18" s="271"/>
      <c r="P18" s="271"/>
      <c r="Q18" s="187"/>
      <c r="R18" s="185"/>
      <c r="S18" s="53"/>
      <c r="T18" s="53"/>
    </row>
    <row r="19" spans="2:20" ht="19.5" hidden="1" thickBot="1" x14ac:dyDescent="0.35">
      <c r="B19" s="72" t="s">
        <v>26</v>
      </c>
      <c r="C19" s="25"/>
      <c r="D19" s="26"/>
      <c r="E19" s="27"/>
      <c r="F19" s="25"/>
      <c r="G19" s="28"/>
      <c r="H19" s="63">
        <f t="shared" si="0"/>
        <v>0</v>
      </c>
      <c r="I19" s="47">
        <f t="shared" si="0"/>
        <v>0</v>
      </c>
      <c r="J19" s="31"/>
      <c r="K19" s="51"/>
      <c r="L19" s="52"/>
      <c r="M19" s="191">
        <f t="shared" si="1"/>
        <v>0</v>
      </c>
      <c r="N19" s="192">
        <f t="shared" si="1"/>
        <v>0</v>
      </c>
      <c r="O19" s="73"/>
      <c r="P19" s="175"/>
      <c r="Q19" s="187"/>
      <c r="R19" s="136"/>
      <c r="S19" s="75"/>
      <c r="T19" s="53"/>
    </row>
    <row r="20" spans="2:20" ht="19.5" hidden="1" thickBot="1" x14ac:dyDescent="0.35">
      <c r="B20" s="24" t="s">
        <v>27</v>
      </c>
      <c r="C20" s="25"/>
      <c r="D20" s="26"/>
      <c r="E20" s="27"/>
      <c r="F20" s="25"/>
      <c r="G20" s="28"/>
      <c r="H20" s="63">
        <f t="shared" si="0"/>
        <v>0</v>
      </c>
      <c r="I20" s="47">
        <f t="shared" si="0"/>
        <v>0</v>
      </c>
      <c r="J20" s="31"/>
      <c r="K20" s="51"/>
      <c r="L20" s="52"/>
      <c r="M20" s="191">
        <f t="shared" si="1"/>
        <v>0</v>
      </c>
      <c r="N20" s="192">
        <f t="shared" si="1"/>
        <v>0</v>
      </c>
      <c r="O20" s="272"/>
      <c r="P20" s="272"/>
      <c r="Q20" s="187"/>
      <c r="R20" s="189"/>
      <c r="S20" s="76"/>
      <c r="T20" s="53"/>
    </row>
    <row r="21" spans="2:20" ht="19.5" hidden="1" thickBot="1" x14ac:dyDescent="0.35">
      <c r="B21" s="24" t="s">
        <v>28</v>
      </c>
      <c r="C21" s="25"/>
      <c r="D21" s="26"/>
      <c r="E21" s="27"/>
      <c r="F21" s="25"/>
      <c r="G21" s="28"/>
      <c r="H21" s="63">
        <f t="shared" si="0"/>
        <v>0</v>
      </c>
      <c r="I21" s="47">
        <f t="shared" si="0"/>
        <v>0</v>
      </c>
      <c r="J21" s="31"/>
      <c r="K21" s="51"/>
      <c r="L21" s="52"/>
      <c r="M21" s="191">
        <f t="shared" si="1"/>
        <v>0</v>
      </c>
      <c r="N21" s="192">
        <f t="shared" si="1"/>
        <v>0</v>
      </c>
      <c r="O21" s="273"/>
      <c r="P21" s="273"/>
      <c r="Q21" s="187"/>
      <c r="R21" s="185"/>
      <c r="S21" s="53"/>
      <c r="T21" s="53"/>
    </row>
    <row r="22" spans="2:20" ht="18" hidden="1" thickBot="1" x14ac:dyDescent="0.35">
      <c r="B22" s="24" t="s">
        <v>30</v>
      </c>
      <c r="C22" s="25"/>
      <c r="D22" s="26"/>
      <c r="E22" s="27"/>
      <c r="F22" s="25"/>
      <c r="G22" s="28"/>
      <c r="H22" s="63">
        <f t="shared" si="0"/>
        <v>0</v>
      </c>
      <c r="I22" s="47">
        <f t="shared" si="0"/>
        <v>0</v>
      </c>
      <c r="J22" s="31"/>
      <c r="K22" s="77"/>
      <c r="L22" s="78"/>
      <c r="M22" s="191">
        <f t="shared" ref="M22:N36" si="2">K22-H22</f>
        <v>0</v>
      </c>
      <c r="N22" s="192">
        <f t="shared" si="2"/>
        <v>0</v>
      </c>
      <c r="O22" s="79"/>
      <c r="P22" s="176"/>
      <c r="Q22" s="194"/>
      <c r="R22" s="185"/>
    </row>
    <row r="23" spans="2:20" ht="18" hidden="1" thickBot="1" x14ac:dyDescent="0.35">
      <c r="B23" s="24" t="s">
        <v>31</v>
      </c>
      <c r="C23" s="25"/>
      <c r="D23" s="26"/>
      <c r="E23" s="27"/>
      <c r="F23" s="25"/>
      <c r="G23" s="28"/>
      <c r="H23" s="63">
        <f t="shared" si="0"/>
        <v>0</v>
      </c>
      <c r="I23" s="47">
        <f t="shared" si="0"/>
        <v>0</v>
      </c>
      <c r="J23" s="31"/>
      <c r="K23" s="77"/>
      <c r="L23" s="78"/>
      <c r="M23" s="191">
        <f t="shared" si="2"/>
        <v>0</v>
      </c>
      <c r="N23" s="192">
        <f t="shared" si="2"/>
        <v>0</v>
      </c>
      <c r="O23" s="81"/>
      <c r="P23" s="177"/>
      <c r="Q23" s="194"/>
      <c r="R23" s="185"/>
    </row>
    <row r="24" spans="2:20" ht="19.5" thickBot="1" x14ac:dyDescent="0.35">
      <c r="B24" s="24" t="s">
        <v>29</v>
      </c>
      <c r="C24" s="25"/>
      <c r="D24" s="26"/>
      <c r="E24" s="27"/>
      <c r="F24" s="25">
        <v>14426.6</v>
      </c>
      <c r="G24" s="28">
        <v>530</v>
      </c>
      <c r="H24" s="63">
        <f t="shared" si="0"/>
        <v>14426.6</v>
      </c>
      <c r="I24" s="47">
        <f t="shared" si="0"/>
        <v>530</v>
      </c>
      <c r="J24" s="31"/>
      <c r="K24" s="83">
        <v>14424.04</v>
      </c>
      <c r="L24" s="52">
        <v>530</v>
      </c>
      <c r="M24" s="191">
        <f>K24-H24</f>
        <v>-2.5599999999994907</v>
      </c>
      <c r="N24" s="192">
        <f t="shared" si="2"/>
        <v>0</v>
      </c>
      <c r="O24" s="275"/>
      <c r="P24" s="275"/>
      <c r="Q24" s="187"/>
      <c r="R24" s="185"/>
    </row>
    <row r="25" spans="2:20" ht="19.5" hidden="1" thickBot="1" x14ac:dyDescent="0.35">
      <c r="B25" s="24" t="s">
        <v>33</v>
      </c>
      <c r="C25" s="84"/>
      <c r="D25" s="219"/>
      <c r="E25" s="27"/>
      <c r="F25" s="86"/>
      <c r="G25" s="87"/>
      <c r="H25" s="60">
        <f t="shared" si="0"/>
        <v>0</v>
      </c>
      <c r="I25" s="88">
        <f t="shared" si="0"/>
        <v>0</v>
      </c>
      <c r="J25" s="31"/>
      <c r="K25" s="83"/>
      <c r="L25" s="52"/>
      <c r="M25" s="191">
        <f t="shared" si="2"/>
        <v>0</v>
      </c>
      <c r="N25" s="192">
        <f t="shared" si="2"/>
        <v>0</v>
      </c>
      <c r="O25" s="221"/>
      <c r="P25" s="222"/>
      <c r="Q25" s="194"/>
      <c r="R25" s="185"/>
    </row>
    <row r="26" spans="2:20" ht="18" hidden="1" thickBot="1" x14ac:dyDescent="0.3">
      <c r="B26" s="72" t="s">
        <v>34</v>
      </c>
      <c r="C26" s="25"/>
      <c r="D26" s="26"/>
      <c r="E26" s="27"/>
      <c r="F26" s="86"/>
      <c r="G26" s="87"/>
      <c r="H26" s="60">
        <f t="shared" si="0"/>
        <v>0</v>
      </c>
      <c r="I26" s="88">
        <f t="shared" si="0"/>
        <v>0</v>
      </c>
      <c r="J26" s="31"/>
      <c r="K26" s="83"/>
      <c r="L26" s="52"/>
      <c r="M26" s="191">
        <f t="shared" si="2"/>
        <v>0</v>
      </c>
      <c r="N26" s="192">
        <f t="shared" si="2"/>
        <v>0</v>
      </c>
      <c r="O26" s="223"/>
      <c r="P26" s="224"/>
      <c r="Q26" s="194"/>
      <c r="R26" s="185"/>
    </row>
    <row r="27" spans="2:20" ht="21" customHeight="1" thickBot="1" x14ac:dyDescent="0.4">
      <c r="B27" s="24" t="s">
        <v>37</v>
      </c>
      <c r="C27" s="25"/>
      <c r="D27" s="26"/>
      <c r="E27" s="27"/>
      <c r="F27" s="86"/>
      <c r="G27" s="87"/>
      <c r="H27" s="60">
        <f t="shared" ref="H27:I36" si="3">F27+C27</f>
        <v>0</v>
      </c>
      <c r="I27" s="88">
        <f t="shared" si="3"/>
        <v>0</v>
      </c>
      <c r="J27" s="31"/>
      <c r="K27" s="83"/>
      <c r="L27" s="52"/>
      <c r="M27" s="191">
        <f t="shared" si="2"/>
        <v>0</v>
      </c>
      <c r="N27" s="192">
        <f t="shared" si="2"/>
        <v>0</v>
      </c>
      <c r="O27" s="223"/>
      <c r="P27" s="224"/>
      <c r="Q27" s="225"/>
      <c r="R27" s="185"/>
      <c r="S27" s="53"/>
    </row>
    <row r="28" spans="2:20" ht="18" hidden="1" thickBot="1" x14ac:dyDescent="0.35">
      <c r="B28" s="24" t="s">
        <v>36</v>
      </c>
      <c r="C28" s="45"/>
      <c r="D28" s="46"/>
      <c r="E28" s="27"/>
      <c r="F28" s="86"/>
      <c r="G28" s="87"/>
      <c r="H28" s="60">
        <f t="shared" si="3"/>
        <v>0</v>
      </c>
      <c r="I28" s="88">
        <f t="shared" si="3"/>
        <v>0</v>
      </c>
      <c r="J28" s="31"/>
      <c r="K28" s="83"/>
      <c r="L28" s="52"/>
      <c r="M28" s="191">
        <f t="shared" si="2"/>
        <v>0</v>
      </c>
      <c r="N28" s="192">
        <f t="shared" si="2"/>
        <v>0</v>
      </c>
      <c r="O28" s="226"/>
      <c r="P28" s="227"/>
      <c r="Q28" s="194"/>
      <c r="R28" s="185"/>
    </row>
    <row r="29" spans="2:20" ht="18" hidden="1" thickBot="1" x14ac:dyDescent="0.35">
      <c r="B29" s="95" t="s">
        <v>32</v>
      </c>
      <c r="C29" s="96"/>
      <c r="D29" s="97"/>
      <c r="E29" s="98"/>
      <c r="F29" s="96"/>
      <c r="G29" s="99"/>
      <c r="H29" s="100">
        <f t="shared" si="3"/>
        <v>0</v>
      </c>
      <c r="I29" s="88">
        <f t="shared" si="3"/>
        <v>0</v>
      </c>
      <c r="J29" s="31"/>
      <c r="K29" s="83"/>
      <c r="L29" s="52"/>
      <c r="M29" s="191">
        <f t="shared" si="2"/>
        <v>0</v>
      </c>
      <c r="N29" s="192">
        <f t="shared" si="2"/>
        <v>0</v>
      </c>
      <c r="O29" s="228"/>
      <c r="P29" s="229"/>
      <c r="Q29" s="190"/>
      <c r="R29" s="185"/>
    </row>
    <row r="30" spans="2:20" ht="18" hidden="1" thickBot="1" x14ac:dyDescent="0.35">
      <c r="B30" s="112" t="s">
        <v>35</v>
      </c>
      <c r="C30" s="45"/>
      <c r="D30" s="46"/>
      <c r="E30" s="113"/>
      <c r="F30" s="96"/>
      <c r="G30" s="106"/>
      <c r="H30" s="100">
        <f t="shared" si="3"/>
        <v>0</v>
      </c>
      <c r="I30" s="88">
        <f t="shared" si="3"/>
        <v>0</v>
      </c>
      <c r="J30" s="31"/>
      <c r="K30" s="83"/>
      <c r="L30" s="52"/>
      <c r="M30" s="191">
        <f t="shared" si="2"/>
        <v>0</v>
      </c>
      <c r="N30" s="192">
        <f t="shared" si="2"/>
        <v>0</v>
      </c>
      <c r="O30" s="230"/>
      <c r="P30" s="231"/>
      <c r="Q30" s="194"/>
      <c r="R30" s="185"/>
    </row>
    <row r="31" spans="2:20" ht="18" thickBot="1" x14ac:dyDescent="0.35">
      <c r="B31" s="112" t="s">
        <v>70</v>
      </c>
      <c r="C31" s="45"/>
      <c r="D31" s="46"/>
      <c r="E31" s="113"/>
      <c r="F31" s="96">
        <v>1184.1500000000001</v>
      </c>
      <c r="G31" s="106">
        <v>41</v>
      </c>
      <c r="H31" s="100">
        <f t="shared" si="3"/>
        <v>1184.1500000000001</v>
      </c>
      <c r="I31" s="88">
        <f t="shared" si="3"/>
        <v>41</v>
      </c>
      <c r="J31" s="31"/>
      <c r="K31" s="83">
        <v>1184.18</v>
      </c>
      <c r="L31" s="52">
        <v>41</v>
      </c>
      <c r="M31" s="191">
        <f t="shared" ref="M31:M32" si="4">K31-H31</f>
        <v>2.9999999999972715E-2</v>
      </c>
      <c r="N31" s="192">
        <f t="shared" ref="N31:N32" si="5">L31-I31</f>
        <v>0</v>
      </c>
      <c r="O31" s="232"/>
      <c r="P31" s="233"/>
      <c r="Q31" s="194"/>
      <c r="R31" s="185"/>
    </row>
    <row r="32" spans="2:20" ht="21.75" thickBot="1" x14ac:dyDescent="0.3">
      <c r="B32" s="104" t="s">
        <v>38</v>
      </c>
      <c r="C32" s="25"/>
      <c r="D32" s="26"/>
      <c r="E32" s="105"/>
      <c r="F32" s="96">
        <v>258.77999999999997</v>
      </c>
      <c r="G32" s="106">
        <v>57</v>
      </c>
      <c r="H32" s="100">
        <f t="shared" si="3"/>
        <v>258.77999999999997</v>
      </c>
      <c r="I32" s="88">
        <f t="shared" si="3"/>
        <v>57</v>
      </c>
      <c r="J32" s="31"/>
      <c r="K32" s="83">
        <v>258.77999999999997</v>
      </c>
      <c r="L32" s="52">
        <v>57</v>
      </c>
      <c r="M32" s="191">
        <f t="shared" si="4"/>
        <v>0</v>
      </c>
      <c r="N32" s="192">
        <f t="shared" si="5"/>
        <v>0</v>
      </c>
      <c r="O32" s="232"/>
      <c r="P32" s="233"/>
      <c r="Q32" s="190"/>
      <c r="R32" s="185"/>
    </row>
    <row r="33" spans="2:18" ht="19.5" customHeight="1" thickBot="1" x14ac:dyDescent="0.3">
      <c r="B33" s="109" t="s">
        <v>39</v>
      </c>
      <c r="C33" s="25"/>
      <c r="D33" s="26"/>
      <c r="E33" s="105"/>
      <c r="F33" s="96">
        <v>300</v>
      </c>
      <c r="G33" s="106">
        <v>30</v>
      </c>
      <c r="H33" s="100">
        <f t="shared" si="3"/>
        <v>300</v>
      </c>
      <c r="I33" s="101">
        <f t="shared" si="3"/>
        <v>30</v>
      </c>
      <c r="J33" s="31"/>
      <c r="K33" s="83">
        <v>300</v>
      </c>
      <c r="L33" s="52">
        <v>30</v>
      </c>
      <c r="M33" s="191">
        <f t="shared" si="2"/>
        <v>0</v>
      </c>
      <c r="N33" s="192">
        <f t="shared" si="2"/>
        <v>0</v>
      </c>
      <c r="O33" s="114"/>
      <c r="P33" s="114"/>
      <c r="Q33" s="193"/>
      <c r="R33" s="185"/>
    </row>
    <row r="34" spans="2:18" ht="19.5" thickBot="1" x14ac:dyDescent="0.35">
      <c r="B34" s="24" t="s">
        <v>40</v>
      </c>
      <c r="C34" s="118">
        <v>62.69</v>
      </c>
      <c r="D34" s="46">
        <v>5</v>
      </c>
      <c r="E34" s="113"/>
      <c r="F34" s="96">
        <v>304.91000000000003</v>
      </c>
      <c r="G34" s="106">
        <v>25</v>
      </c>
      <c r="H34" s="100">
        <f t="shared" si="3"/>
        <v>367.6</v>
      </c>
      <c r="I34" s="101">
        <f t="shared" si="3"/>
        <v>30</v>
      </c>
      <c r="J34" s="31"/>
      <c r="K34" s="83">
        <v>367.71</v>
      </c>
      <c r="L34" s="52">
        <v>30</v>
      </c>
      <c r="M34" s="191">
        <f t="shared" si="2"/>
        <v>0.1099999999999568</v>
      </c>
      <c r="N34" s="192">
        <f t="shared" si="2"/>
        <v>0</v>
      </c>
      <c r="O34" s="234"/>
      <c r="P34" s="235"/>
      <c r="Q34" s="187"/>
      <c r="R34" s="185"/>
    </row>
    <row r="35" spans="2:18" ht="17.25" hidden="1" x14ac:dyDescent="0.3">
      <c r="B35" s="24" t="s">
        <v>41</v>
      </c>
      <c r="C35" s="118"/>
      <c r="D35" s="26"/>
      <c r="E35" s="113"/>
      <c r="F35" s="96"/>
      <c r="G35" s="106"/>
      <c r="H35" s="100">
        <f t="shared" si="3"/>
        <v>0</v>
      </c>
      <c r="I35" s="101">
        <f t="shared" si="3"/>
        <v>0</v>
      </c>
      <c r="J35" s="31"/>
      <c r="K35" s="119"/>
      <c r="L35" s="120"/>
      <c r="M35" s="42">
        <f t="shared" si="2"/>
        <v>0</v>
      </c>
      <c r="N35" s="43">
        <f t="shared" si="2"/>
        <v>0</v>
      </c>
      <c r="O35" s="230"/>
      <c r="P35" s="231"/>
      <c r="Q35" s="193"/>
      <c r="R35" s="185"/>
    </row>
    <row r="36" spans="2:18" ht="19.5" hidden="1" thickBot="1" x14ac:dyDescent="0.35">
      <c r="B36" s="141" t="s">
        <v>42</v>
      </c>
      <c r="C36" s="25"/>
      <c r="D36" s="26"/>
      <c r="E36" s="113"/>
      <c r="F36" s="96"/>
      <c r="G36" s="106"/>
      <c r="H36" s="63">
        <f t="shared" si="3"/>
        <v>0</v>
      </c>
      <c r="I36" s="101">
        <f t="shared" si="3"/>
        <v>0</v>
      </c>
      <c r="J36" s="31"/>
      <c r="K36" s="122"/>
      <c r="L36" s="123"/>
      <c r="M36" s="42">
        <f t="shared" si="2"/>
        <v>0</v>
      </c>
      <c r="N36" s="43">
        <f t="shared" si="2"/>
        <v>0</v>
      </c>
      <c r="O36" s="236"/>
      <c r="P36" s="237"/>
      <c r="Q36" s="193"/>
      <c r="R36" s="185"/>
    </row>
    <row r="37" spans="2:18" ht="16.5" thickBot="1" x14ac:dyDescent="0.3">
      <c r="B37" s="126"/>
      <c r="D37" s="128"/>
      <c r="F37" s="267" t="s">
        <v>43</v>
      </c>
      <c r="G37" s="267"/>
      <c r="H37" s="129">
        <f>SUM(H5:H29)</f>
        <v>19776.46</v>
      </c>
      <c r="I37" s="130">
        <f>SUM(I5:I29)</f>
        <v>1396</v>
      </c>
      <c r="J37" s="131"/>
      <c r="K37" s="132">
        <f>SUM(K5:K35)</f>
        <v>21882.720000000001</v>
      </c>
      <c r="L37" s="133" t="s">
        <v>63</v>
      </c>
      <c r="M37" s="238"/>
      <c r="N37" s="239"/>
      <c r="O37" s="240"/>
      <c r="P37" s="241"/>
      <c r="Q37" s="193"/>
      <c r="R37" s="185"/>
    </row>
    <row r="38" spans="2:18" x14ac:dyDescent="0.25">
      <c r="M38" s="195"/>
      <c r="N38" s="196"/>
      <c r="O38" s="197"/>
      <c r="Q38" s="198"/>
    </row>
    <row r="39" spans="2:18" ht="15.75" x14ac:dyDescent="0.25">
      <c r="B39" s="136"/>
      <c r="C39" s="137"/>
      <c r="D39" s="136"/>
      <c r="E39" s="136"/>
      <c r="F39" s="136"/>
      <c r="G39" s="1"/>
    </row>
    <row r="40" spans="2:18" ht="18.75" customHeight="1" x14ac:dyDescent="0.3">
      <c r="B40" s="244"/>
      <c r="C40" s="204"/>
      <c r="D40" s="210"/>
      <c r="E40" s="136"/>
      <c r="F40" s="136"/>
      <c r="G40" s="185"/>
      <c r="H40" s="185"/>
      <c r="I40" s="185"/>
      <c r="J40" s="185"/>
      <c r="K40" s="185"/>
      <c r="L40" s="206"/>
      <c r="M40" s="211"/>
      <c r="N40" s="212"/>
    </row>
    <row r="41" spans="2:18" ht="18.75" customHeight="1" x14ac:dyDescent="0.3">
      <c r="B41" s="244"/>
      <c r="C41" s="204"/>
      <c r="D41" s="210"/>
      <c r="E41" s="136"/>
      <c r="F41" s="136"/>
      <c r="G41" s="185"/>
      <c r="H41" s="185"/>
      <c r="I41" s="185"/>
      <c r="J41" s="185"/>
      <c r="K41" s="185"/>
      <c r="L41" s="206"/>
      <c r="M41" s="211"/>
      <c r="N41" s="212"/>
    </row>
    <row r="42" spans="2:18" ht="18.75" customHeight="1" x14ac:dyDescent="0.3">
      <c r="B42" s="244"/>
      <c r="C42" s="204"/>
      <c r="D42" s="205"/>
      <c r="E42" s="185"/>
      <c r="F42" s="185"/>
      <c r="G42" s="185"/>
      <c r="H42" s="185"/>
      <c r="I42" s="185"/>
      <c r="J42" s="185"/>
      <c r="K42" s="185"/>
      <c r="L42" s="206"/>
      <c r="M42" s="211"/>
      <c r="N42" s="212"/>
    </row>
    <row r="43" spans="2:18" ht="18.75" customHeight="1" x14ac:dyDescent="0.3">
      <c r="B43" s="244"/>
      <c r="C43" s="204"/>
      <c r="D43" s="205"/>
      <c r="E43" s="185"/>
      <c r="F43" s="185"/>
      <c r="G43" s="185"/>
      <c r="H43" s="185"/>
      <c r="I43" s="185"/>
      <c r="J43" s="185"/>
      <c r="K43" s="185"/>
      <c r="L43" s="206"/>
      <c r="M43" s="207"/>
      <c r="N43" s="208"/>
    </row>
    <row r="44" spans="2:18" ht="18.75" customHeight="1" x14ac:dyDescent="0.3">
      <c r="B44" s="244"/>
      <c r="C44" s="204"/>
      <c r="D44" s="209"/>
      <c r="E44" s="185"/>
      <c r="F44" s="185"/>
      <c r="G44" s="185"/>
      <c r="H44" s="185"/>
      <c r="I44" s="185"/>
      <c r="J44" s="185"/>
      <c r="K44" s="185"/>
      <c r="L44" s="206"/>
      <c r="M44" s="207"/>
      <c r="N44" s="208"/>
    </row>
    <row r="45" spans="2:18" ht="18.75" customHeight="1" x14ac:dyDescent="0.3">
      <c r="B45" s="244"/>
      <c r="C45" s="204"/>
      <c r="D45" s="210"/>
      <c r="E45" s="185"/>
      <c r="F45" s="185"/>
      <c r="G45" s="185"/>
      <c r="H45" s="185"/>
      <c r="I45" s="185"/>
      <c r="J45" s="185"/>
      <c r="K45" s="185"/>
      <c r="L45" s="206"/>
      <c r="M45" s="207"/>
      <c r="N45" s="208"/>
    </row>
    <row r="46" spans="2:18" ht="15.75" x14ac:dyDescent="0.25">
      <c r="C46" s="149"/>
    </row>
  </sheetData>
  <mergeCells count="19">
    <mergeCell ref="O20:P20"/>
    <mergeCell ref="O21:P21"/>
    <mergeCell ref="O24:P24"/>
    <mergeCell ref="F37:G37"/>
    <mergeCell ref="O10:P10"/>
    <mergeCell ref="B1:C1"/>
    <mergeCell ref="B2:C2"/>
    <mergeCell ref="F2:H2"/>
    <mergeCell ref="K2:L3"/>
    <mergeCell ref="C3:D3"/>
    <mergeCell ref="F3:G3"/>
    <mergeCell ref="I3:I4"/>
    <mergeCell ref="M3:N3"/>
    <mergeCell ref="O3:P3"/>
    <mergeCell ref="O5:P5"/>
    <mergeCell ref="O6:P6"/>
    <mergeCell ref="O8:P8"/>
    <mergeCell ref="O13:P13"/>
    <mergeCell ref="O18:P18"/>
  </mergeCells>
  <pageMargins left="0.25" right="0.25" top="0.75" bottom="0.75" header="0.3" footer="0.3"/>
  <pageSetup scale="80" orientation="landscape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FF"/>
  </sheetPr>
  <dimension ref="B1:X46"/>
  <sheetViews>
    <sheetView tabSelected="1" workbookViewId="0">
      <selection activeCell="H42" sqref="H42"/>
    </sheetView>
  </sheetViews>
  <sheetFormatPr baseColWidth="10" defaultRowHeight="15" x14ac:dyDescent="0.25"/>
  <cols>
    <col min="1" max="1" width="2.7109375" customWidth="1"/>
    <col min="2" max="2" width="28.140625" customWidth="1"/>
    <col min="3" max="3" width="12.85546875" style="127" customWidth="1"/>
    <col min="4" max="4" width="8.5703125" customWidth="1"/>
    <col min="5" max="5" width="1.7109375" customWidth="1"/>
    <col min="6" max="6" width="12.42578125" customWidth="1"/>
    <col min="7" max="7" width="7.5703125" bestFit="1" customWidth="1"/>
    <col min="8" max="8" width="17.5703125" customWidth="1"/>
    <col min="9" max="9" width="9.7109375" customWidth="1"/>
    <col min="10" max="10" width="1.5703125" customWidth="1"/>
    <col min="11" max="11" width="13.28515625" customWidth="1"/>
    <col min="12" max="12" width="16.28515625" style="138" customWidth="1"/>
    <col min="13" max="13" width="11.42578125" style="134"/>
    <col min="14" max="14" width="10" style="127" bestFit="1" customWidth="1"/>
    <col min="15" max="15" width="12.5703125" hidden="1" customWidth="1"/>
    <col min="16" max="16" width="0" style="10" hidden="1" customWidth="1"/>
    <col min="17" max="17" width="11.42578125" style="53"/>
  </cols>
  <sheetData>
    <row r="1" spans="2:24" ht="21" x14ac:dyDescent="0.25">
      <c r="B1" s="247" t="s">
        <v>0</v>
      </c>
      <c r="C1" s="247"/>
      <c r="H1" s="1"/>
      <c r="I1" s="2"/>
      <c r="J1" s="2"/>
      <c r="K1" s="2"/>
      <c r="L1" s="3"/>
      <c r="M1" s="4"/>
      <c r="N1" s="5"/>
      <c r="O1" s="1"/>
      <c r="P1" s="6"/>
    </row>
    <row r="2" spans="2:24" ht="21.75" thickBot="1" x14ac:dyDescent="0.4">
      <c r="B2" s="248">
        <v>44682</v>
      </c>
      <c r="C2" s="249"/>
      <c r="F2" s="250" t="s">
        <v>1</v>
      </c>
      <c r="G2" s="250"/>
      <c r="H2" s="250"/>
      <c r="I2" s="7"/>
      <c r="J2" s="7"/>
      <c r="K2" s="265" t="s">
        <v>3</v>
      </c>
      <c r="L2" s="265"/>
      <c r="M2" s="8"/>
      <c r="N2" s="9"/>
    </row>
    <row r="3" spans="2:24" ht="17.25" thickTop="1" thickBot="1" x14ac:dyDescent="0.3">
      <c r="B3" s="11"/>
      <c r="C3" s="251" t="s">
        <v>68</v>
      </c>
      <c r="D3" s="252"/>
      <c r="E3" s="11"/>
      <c r="F3" s="253" t="s">
        <v>69</v>
      </c>
      <c r="G3" s="254"/>
      <c r="H3" s="12"/>
      <c r="I3" s="255" t="s">
        <v>2</v>
      </c>
      <c r="J3" s="13"/>
      <c r="K3" s="265"/>
      <c r="L3" s="265"/>
      <c r="M3" s="257" t="s">
        <v>4</v>
      </c>
      <c r="N3" s="258"/>
      <c r="O3" s="259" t="s">
        <v>5</v>
      </c>
      <c r="P3" s="260"/>
    </row>
    <row r="4" spans="2:24" ht="17.25" thickTop="1" thickBot="1" x14ac:dyDescent="0.3">
      <c r="B4" s="14" t="s">
        <v>6</v>
      </c>
      <c r="C4" s="15" t="s">
        <v>7</v>
      </c>
      <c r="D4" s="16" t="s">
        <v>8</v>
      </c>
      <c r="E4" s="16"/>
      <c r="F4" s="16" t="s">
        <v>7</v>
      </c>
      <c r="G4" s="16" t="s">
        <v>8</v>
      </c>
      <c r="H4" s="17" t="s">
        <v>9</v>
      </c>
      <c r="I4" s="256"/>
      <c r="J4" s="13"/>
      <c r="K4" s="18" t="s">
        <v>10</v>
      </c>
      <c r="L4" s="19" t="s">
        <v>11</v>
      </c>
      <c r="M4" s="20" t="s">
        <v>7</v>
      </c>
      <c r="N4" s="21" t="s">
        <v>11</v>
      </c>
      <c r="O4" s="22" t="s">
        <v>7</v>
      </c>
      <c r="P4" s="23" t="s">
        <v>11</v>
      </c>
    </row>
    <row r="5" spans="2:24" ht="18.75" thickTop="1" thickBot="1" x14ac:dyDescent="0.35">
      <c r="B5" s="24" t="s">
        <v>12</v>
      </c>
      <c r="C5" s="25">
        <v>75.42</v>
      </c>
      <c r="D5" s="26">
        <v>6</v>
      </c>
      <c r="E5" s="27"/>
      <c r="F5" s="25"/>
      <c r="G5" s="28"/>
      <c r="H5" s="29">
        <f t="shared" ref="H5:I26" si="0">F5+C5</f>
        <v>75.42</v>
      </c>
      <c r="I5" s="30">
        <f t="shared" si="0"/>
        <v>6</v>
      </c>
      <c r="J5" s="31"/>
      <c r="K5" s="51">
        <v>75.400000000000006</v>
      </c>
      <c r="L5" s="52">
        <v>6</v>
      </c>
      <c r="M5" s="32">
        <f>K5-H5</f>
        <v>-1.9999999999996021E-2</v>
      </c>
      <c r="N5" s="33">
        <f>L5-I5</f>
        <v>0</v>
      </c>
      <c r="O5" s="261"/>
      <c r="P5" s="262"/>
    </row>
    <row r="6" spans="2:24" ht="18.75" thickTop="1" thickBot="1" x14ac:dyDescent="0.35">
      <c r="B6" s="24" t="s">
        <v>13</v>
      </c>
      <c r="C6" s="143"/>
      <c r="D6" s="26"/>
      <c r="E6" s="27"/>
      <c r="F6" s="25">
        <v>309.74</v>
      </c>
      <c r="G6" s="28">
        <v>27</v>
      </c>
      <c r="H6" s="29">
        <f t="shared" si="0"/>
        <v>309.74</v>
      </c>
      <c r="I6" s="30">
        <f t="shared" si="0"/>
        <v>27</v>
      </c>
      <c r="J6" s="31"/>
      <c r="K6" s="51">
        <v>309.74</v>
      </c>
      <c r="L6" s="52">
        <v>27</v>
      </c>
      <c r="M6" s="35">
        <f t="shared" ref="M6:N21" si="1">K6-H6</f>
        <v>0</v>
      </c>
      <c r="N6" s="36">
        <f t="shared" si="1"/>
        <v>0</v>
      </c>
      <c r="O6" s="263"/>
      <c r="P6" s="264"/>
      <c r="S6" s="37"/>
      <c r="T6" s="38"/>
      <c r="U6" s="39"/>
      <c r="V6" s="40"/>
      <c r="W6" s="41"/>
      <c r="X6" s="1"/>
    </row>
    <row r="7" spans="2:24" ht="18.75" thickTop="1" thickBot="1" x14ac:dyDescent="0.35">
      <c r="B7" s="24" t="s">
        <v>14</v>
      </c>
      <c r="C7" s="25">
        <v>100</v>
      </c>
      <c r="D7" s="26">
        <v>5</v>
      </c>
      <c r="E7" s="25"/>
      <c r="F7" s="25"/>
      <c r="G7" s="28"/>
      <c r="H7" s="29">
        <f t="shared" si="0"/>
        <v>100</v>
      </c>
      <c r="I7" s="30">
        <f t="shared" si="0"/>
        <v>5</v>
      </c>
      <c r="J7" s="31"/>
      <c r="K7" s="51">
        <v>100</v>
      </c>
      <c r="L7" s="52">
        <v>5</v>
      </c>
      <c r="M7" s="42">
        <f t="shared" si="1"/>
        <v>0</v>
      </c>
      <c r="N7" s="43">
        <f t="shared" si="1"/>
        <v>0</v>
      </c>
      <c r="O7" s="44"/>
      <c r="P7" s="6"/>
      <c r="Q7" s="185"/>
      <c r="R7" s="1"/>
    </row>
    <row r="8" spans="2:24" ht="18" thickTop="1" x14ac:dyDescent="0.3">
      <c r="B8" s="24" t="s">
        <v>15</v>
      </c>
      <c r="C8" s="45"/>
      <c r="D8" s="46"/>
      <c r="E8" s="27"/>
      <c r="F8" s="25">
        <v>400</v>
      </c>
      <c r="G8" s="28">
        <v>40</v>
      </c>
      <c r="H8" s="34">
        <f t="shared" si="0"/>
        <v>400</v>
      </c>
      <c r="I8" s="30">
        <f t="shared" si="0"/>
        <v>40</v>
      </c>
      <c r="J8" s="31"/>
      <c r="K8" s="51">
        <v>400</v>
      </c>
      <c r="L8" s="52">
        <v>40</v>
      </c>
      <c r="M8" s="42">
        <f t="shared" si="1"/>
        <v>0</v>
      </c>
      <c r="N8" s="43">
        <f t="shared" si="1"/>
        <v>0</v>
      </c>
      <c r="O8" s="245"/>
      <c r="P8" s="245"/>
      <c r="Q8" s="193"/>
      <c r="R8" s="1"/>
    </row>
    <row r="9" spans="2:24" ht="18.75" x14ac:dyDescent="0.3">
      <c r="B9" s="24" t="s">
        <v>16</v>
      </c>
      <c r="C9" s="25"/>
      <c r="D9" s="26"/>
      <c r="F9" s="25">
        <v>3409.35</v>
      </c>
      <c r="G9" s="28">
        <v>124</v>
      </c>
      <c r="H9" s="34">
        <f t="shared" si="0"/>
        <v>3409.35</v>
      </c>
      <c r="I9" s="47">
        <f t="shared" si="0"/>
        <v>124</v>
      </c>
      <c r="J9" s="31"/>
      <c r="K9" s="51">
        <v>3409.35</v>
      </c>
      <c r="L9" s="52">
        <v>124</v>
      </c>
      <c r="M9" s="42">
        <f t="shared" si="1"/>
        <v>0</v>
      </c>
      <c r="N9" s="43">
        <f t="shared" si="1"/>
        <v>0</v>
      </c>
      <c r="O9" s="48"/>
      <c r="P9" s="170"/>
      <c r="Q9" s="186"/>
      <c r="R9" s="1"/>
    </row>
    <row r="10" spans="2:24" ht="17.25" x14ac:dyDescent="0.3">
      <c r="B10" s="24" t="s">
        <v>17</v>
      </c>
      <c r="C10" s="25"/>
      <c r="D10" s="26"/>
      <c r="E10" s="27"/>
      <c r="F10" s="25">
        <v>70</v>
      </c>
      <c r="G10" s="28">
        <v>7</v>
      </c>
      <c r="H10" s="34">
        <f t="shared" si="0"/>
        <v>70</v>
      </c>
      <c r="I10" s="47">
        <f t="shared" si="0"/>
        <v>7</v>
      </c>
      <c r="J10" s="31"/>
      <c r="K10" s="51">
        <v>70</v>
      </c>
      <c r="L10" s="52">
        <v>7</v>
      </c>
      <c r="M10" s="191">
        <f t="shared" si="1"/>
        <v>0</v>
      </c>
      <c r="N10" s="192">
        <f t="shared" si="1"/>
        <v>0</v>
      </c>
      <c r="O10" s="268"/>
      <c r="P10" s="268"/>
      <c r="Q10" s="193"/>
      <c r="R10" s="185"/>
    </row>
    <row r="11" spans="2:24" ht="17.25" x14ac:dyDescent="0.3">
      <c r="B11" s="24" t="s">
        <v>18</v>
      </c>
      <c r="C11" s="25"/>
      <c r="D11" s="26"/>
      <c r="E11" s="27"/>
      <c r="F11" s="25">
        <v>120</v>
      </c>
      <c r="G11" s="28">
        <v>12</v>
      </c>
      <c r="H11" s="34">
        <f t="shared" si="0"/>
        <v>120</v>
      </c>
      <c r="I11" s="47">
        <f t="shared" si="0"/>
        <v>12</v>
      </c>
      <c r="J11" s="31"/>
      <c r="K11" s="51">
        <v>120</v>
      </c>
      <c r="L11" s="52">
        <v>12</v>
      </c>
      <c r="M11" s="191">
        <f t="shared" si="1"/>
        <v>0</v>
      </c>
      <c r="N11" s="192">
        <f t="shared" si="1"/>
        <v>0</v>
      </c>
      <c r="O11" s="243"/>
      <c r="P11" s="243"/>
      <c r="Q11" s="193"/>
      <c r="R11" s="185"/>
    </row>
    <row r="12" spans="2:24" ht="18" hidden="1" thickBot="1" x14ac:dyDescent="0.35">
      <c r="B12" s="24" t="s">
        <v>62</v>
      </c>
      <c r="C12" s="25"/>
      <c r="D12" s="26"/>
      <c r="E12" s="27"/>
      <c r="F12" s="25"/>
      <c r="G12" s="28"/>
      <c r="H12" s="60">
        <f t="shared" si="0"/>
        <v>0</v>
      </c>
      <c r="I12" s="47">
        <f t="shared" si="0"/>
        <v>0</v>
      </c>
      <c r="J12" s="31"/>
      <c r="K12" s="51"/>
      <c r="L12" s="52"/>
      <c r="M12" s="191">
        <f t="shared" si="1"/>
        <v>0</v>
      </c>
      <c r="N12" s="192">
        <f>L12-I12</f>
        <v>0</v>
      </c>
      <c r="O12" s="61"/>
      <c r="P12" s="171"/>
      <c r="Q12" s="193"/>
      <c r="R12" s="185"/>
      <c r="S12" s="53"/>
      <c r="T12" s="53"/>
    </row>
    <row r="13" spans="2:24" ht="19.5" thickBot="1" x14ac:dyDescent="0.35">
      <c r="B13" s="24" t="s">
        <v>21</v>
      </c>
      <c r="C13" s="25"/>
      <c r="D13" s="140"/>
      <c r="E13" s="27"/>
      <c r="F13" s="25">
        <v>5498.71</v>
      </c>
      <c r="G13" s="28">
        <v>181</v>
      </c>
      <c r="H13" s="63">
        <f t="shared" si="0"/>
        <v>5498.71</v>
      </c>
      <c r="I13" s="47">
        <f t="shared" si="0"/>
        <v>181</v>
      </c>
      <c r="J13" s="31"/>
      <c r="K13" s="51">
        <v>5499</v>
      </c>
      <c r="L13" s="52">
        <v>181</v>
      </c>
      <c r="M13" s="220">
        <f t="shared" si="1"/>
        <v>0.28999999999996362</v>
      </c>
      <c r="N13" s="192">
        <f t="shared" si="1"/>
        <v>0</v>
      </c>
      <c r="O13" s="270"/>
      <c r="P13" s="270"/>
      <c r="Q13" s="187"/>
      <c r="R13" s="188"/>
      <c r="S13" s="64"/>
      <c r="T13" s="53"/>
    </row>
    <row r="14" spans="2:24" ht="18" hidden="1" customHeight="1" thickBot="1" x14ac:dyDescent="0.3">
      <c r="B14" s="72" t="s">
        <v>46</v>
      </c>
      <c r="C14" s="121"/>
      <c r="D14" s="26"/>
      <c r="E14" s="27"/>
      <c r="F14" s="121"/>
      <c r="G14" s="28"/>
      <c r="H14" s="63">
        <f t="shared" si="0"/>
        <v>0</v>
      </c>
      <c r="I14" s="47">
        <f t="shared" si="0"/>
        <v>0</v>
      </c>
      <c r="J14" s="31"/>
      <c r="K14" s="51"/>
      <c r="L14" s="52"/>
      <c r="M14" s="191">
        <f t="shared" si="1"/>
        <v>0</v>
      </c>
      <c r="N14" s="192">
        <f t="shared" si="1"/>
        <v>0</v>
      </c>
      <c r="O14" s="65"/>
      <c r="P14" s="172"/>
      <c r="Q14" s="194"/>
      <c r="R14" s="185"/>
      <c r="S14" s="53"/>
      <c r="T14" s="53"/>
    </row>
    <row r="15" spans="2:24" ht="18" hidden="1" thickBot="1" x14ac:dyDescent="0.35">
      <c r="B15" s="24" t="s">
        <v>22</v>
      </c>
      <c r="C15" s="25"/>
      <c r="D15" s="26"/>
      <c r="E15" s="27"/>
      <c r="F15" s="25"/>
      <c r="G15" s="28"/>
      <c r="H15" s="63">
        <f t="shared" si="0"/>
        <v>0</v>
      </c>
      <c r="I15" s="47">
        <f t="shared" si="0"/>
        <v>0</v>
      </c>
      <c r="J15" s="31"/>
      <c r="K15" s="51"/>
      <c r="L15" s="52"/>
      <c r="M15" s="191">
        <f t="shared" si="1"/>
        <v>0</v>
      </c>
      <c r="N15" s="192">
        <f t="shared" si="1"/>
        <v>0</v>
      </c>
      <c r="O15" s="67"/>
      <c r="P15" s="173"/>
      <c r="Q15" s="194"/>
      <c r="R15" s="185"/>
      <c r="S15" s="53"/>
      <c r="T15" s="53"/>
    </row>
    <row r="16" spans="2:24" ht="18" hidden="1" thickBot="1" x14ac:dyDescent="0.35">
      <c r="B16" s="24" t="s">
        <v>24</v>
      </c>
      <c r="C16" s="25"/>
      <c r="D16" s="26"/>
      <c r="E16" s="27"/>
      <c r="F16" s="25"/>
      <c r="G16" s="28"/>
      <c r="H16" s="63">
        <f t="shared" si="0"/>
        <v>0</v>
      </c>
      <c r="I16" s="47">
        <f t="shared" si="0"/>
        <v>0</v>
      </c>
      <c r="J16" s="31"/>
      <c r="K16" s="51"/>
      <c r="L16" s="52"/>
      <c r="M16" s="191">
        <f t="shared" si="1"/>
        <v>0</v>
      </c>
      <c r="N16" s="192">
        <f t="shared" si="1"/>
        <v>0</v>
      </c>
      <c r="O16" s="69"/>
      <c r="P16" s="174"/>
      <c r="Q16" s="194"/>
      <c r="R16" s="185"/>
      <c r="S16" s="53"/>
      <c r="T16" s="53"/>
    </row>
    <row r="17" spans="2:20" ht="19.5" thickBot="1" x14ac:dyDescent="0.35">
      <c r="B17" s="24" t="s">
        <v>23</v>
      </c>
      <c r="C17" s="25"/>
      <c r="D17" s="26"/>
      <c r="E17" s="27"/>
      <c r="F17" s="25">
        <v>981.79</v>
      </c>
      <c r="G17" s="28">
        <v>38</v>
      </c>
      <c r="H17" s="63">
        <f t="shared" si="0"/>
        <v>981.79</v>
      </c>
      <c r="I17" s="47">
        <f t="shared" si="0"/>
        <v>38</v>
      </c>
      <c r="J17" s="31"/>
      <c r="K17" s="51">
        <v>981.79</v>
      </c>
      <c r="L17" s="52">
        <v>38</v>
      </c>
      <c r="M17" s="191">
        <f>K17-H17</f>
        <v>0</v>
      </c>
      <c r="N17" s="192">
        <f t="shared" si="1"/>
        <v>0</v>
      </c>
      <c r="O17" s="71"/>
      <c r="P17" s="164"/>
      <c r="Q17" s="187"/>
      <c r="R17" s="185"/>
      <c r="S17" s="53"/>
      <c r="T17" s="53"/>
    </row>
    <row r="18" spans="2:20" ht="19.5" thickBot="1" x14ac:dyDescent="0.35">
      <c r="B18" s="286" t="s">
        <v>25</v>
      </c>
      <c r="C18" s="287"/>
      <c r="D18" s="288"/>
      <c r="E18" s="27"/>
      <c r="F18" s="287">
        <v>967.02</v>
      </c>
      <c r="G18" s="289">
        <v>213</v>
      </c>
      <c r="H18" s="290">
        <f t="shared" si="0"/>
        <v>967.02</v>
      </c>
      <c r="I18" s="291">
        <f t="shared" si="0"/>
        <v>213</v>
      </c>
      <c r="J18" s="292"/>
      <c r="K18" s="293">
        <v>1103.22</v>
      </c>
      <c r="L18" s="294">
        <v>243</v>
      </c>
      <c r="M18" s="277">
        <f t="shared" si="1"/>
        <v>136.20000000000005</v>
      </c>
      <c r="N18" s="278">
        <f t="shared" si="1"/>
        <v>30</v>
      </c>
      <c r="O18" s="271"/>
      <c r="P18" s="271"/>
      <c r="Q18" s="187"/>
      <c r="R18" s="185"/>
      <c r="S18" s="53"/>
      <c r="T18" s="53"/>
    </row>
    <row r="19" spans="2:20" ht="19.5" thickBot="1" x14ac:dyDescent="0.35">
      <c r="B19" s="72" t="s">
        <v>26</v>
      </c>
      <c r="C19" s="25"/>
      <c r="D19" s="26"/>
      <c r="E19" s="27"/>
      <c r="F19" s="25">
        <v>1787.42</v>
      </c>
      <c r="G19" s="28">
        <v>68</v>
      </c>
      <c r="H19" s="63">
        <f t="shared" si="0"/>
        <v>1787.42</v>
      </c>
      <c r="I19" s="47">
        <f t="shared" si="0"/>
        <v>68</v>
      </c>
      <c r="J19" s="31"/>
      <c r="K19" s="51">
        <v>1787.42</v>
      </c>
      <c r="L19" s="52">
        <v>68</v>
      </c>
      <c r="M19" s="191">
        <f t="shared" si="1"/>
        <v>0</v>
      </c>
      <c r="N19" s="192">
        <f t="shared" si="1"/>
        <v>0</v>
      </c>
      <c r="O19" s="73"/>
      <c r="P19" s="175"/>
      <c r="Q19" s="187"/>
      <c r="R19" s="136"/>
      <c r="S19" s="75"/>
      <c r="T19" s="53"/>
    </row>
    <row r="20" spans="2:20" ht="19.5" thickBot="1" x14ac:dyDescent="0.35">
      <c r="B20" s="24" t="s">
        <v>27</v>
      </c>
      <c r="C20" s="25"/>
      <c r="D20" s="26"/>
      <c r="E20" s="27"/>
      <c r="F20" s="25">
        <v>1371.17</v>
      </c>
      <c r="G20" s="28">
        <v>46</v>
      </c>
      <c r="H20" s="63">
        <f t="shared" si="0"/>
        <v>1371.17</v>
      </c>
      <c r="I20" s="47">
        <f t="shared" si="0"/>
        <v>46</v>
      </c>
      <c r="J20" s="31"/>
      <c r="K20" s="51">
        <v>1371.2</v>
      </c>
      <c r="L20" s="52">
        <v>46</v>
      </c>
      <c r="M20" s="191">
        <f t="shared" si="1"/>
        <v>2.9999999999972715E-2</v>
      </c>
      <c r="N20" s="192">
        <f t="shared" si="1"/>
        <v>0</v>
      </c>
      <c r="O20" s="272"/>
      <c r="P20" s="272"/>
      <c r="Q20" s="187"/>
      <c r="R20" s="189"/>
      <c r="S20" s="76"/>
      <c r="T20" s="53"/>
    </row>
    <row r="21" spans="2:20" ht="19.5" hidden="1" thickBot="1" x14ac:dyDescent="0.35">
      <c r="B21" s="24" t="s">
        <v>28</v>
      </c>
      <c r="C21" s="25"/>
      <c r="D21" s="26"/>
      <c r="E21" s="27"/>
      <c r="F21" s="25"/>
      <c r="G21" s="28"/>
      <c r="H21" s="63">
        <f t="shared" si="0"/>
        <v>0</v>
      </c>
      <c r="I21" s="47">
        <f t="shared" si="0"/>
        <v>0</v>
      </c>
      <c r="J21" s="31"/>
      <c r="K21" s="51"/>
      <c r="L21" s="52"/>
      <c r="M21" s="191">
        <f t="shared" si="1"/>
        <v>0</v>
      </c>
      <c r="N21" s="192">
        <f t="shared" si="1"/>
        <v>0</v>
      </c>
      <c r="O21" s="273"/>
      <c r="P21" s="273"/>
      <c r="Q21" s="187"/>
      <c r="R21" s="185"/>
      <c r="S21" s="53"/>
      <c r="T21" s="53"/>
    </row>
    <row r="22" spans="2:20" ht="18" hidden="1" thickBot="1" x14ac:dyDescent="0.35">
      <c r="B22" s="24" t="s">
        <v>30</v>
      </c>
      <c r="C22" s="25"/>
      <c r="D22" s="26"/>
      <c r="E22" s="27"/>
      <c r="F22" s="25"/>
      <c r="G22" s="28"/>
      <c r="H22" s="63">
        <f t="shared" si="0"/>
        <v>0</v>
      </c>
      <c r="I22" s="47">
        <f t="shared" si="0"/>
        <v>0</v>
      </c>
      <c r="J22" s="31"/>
      <c r="K22" s="77"/>
      <c r="L22" s="78"/>
      <c r="M22" s="191">
        <f t="shared" ref="M22:N36" si="2">K22-H22</f>
        <v>0</v>
      </c>
      <c r="N22" s="192">
        <f t="shared" si="2"/>
        <v>0</v>
      </c>
      <c r="O22" s="79"/>
      <c r="P22" s="176"/>
      <c r="Q22" s="194"/>
      <c r="R22" s="185"/>
    </row>
    <row r="23" spans="2:20" ht="18" hidden="1" thickBot="1" x14ac:dyDescent="0.35">
      <c r="B23" s="24" t="s">
        <v>31</v>
      </c>
      <c r="C23" s="25"/>
      <c r="D23" s="26"/>
      <c r="E23" s="27"/>
      <c r="F23" s="25"/>
      <c r="G23" s="28"/>
      <c r="H23" s="63">
        <f t="shared" si="0"/>
        <v>0</v>
      </c>
      <c r="I23" s="47">
        <f t="shared" si="0"/>
        <v>0</v>
      </c>
      <c r="J23" s="31"/>
      <c r="K23" s="77"/>
      <c r="L23" s="78"/>
      <c r="M23" s="191">
        <f t="shared" si="2"/>
        <v>0</v>
      </c>
      <c r="N23" s="192">
        <f t="shared" si="2"/>
        <v>0</v>
      </c>
      <c r="O23" s="81"/>
      <c r="P23" s="177"/>
      <c r="Q23" s="194"/>
      <c r="R23" s="185"/>
    </row>
    <row r="24" spans="2:20" ht="19.5" thickBot="1" x14ac:dyDescent="0.35">
      <c r="B24" s="24" t="s">
        <v>29</v>
      </c>
      <c r="C24" s="25"/>
      <c r="D24" s="26"/>
      <c r="E24" s="27"/>
      <c r="F24" s="25">
        <v>17037</v>
      </c>
      <c r="G24" s="28">
        <v>626</v>
      </c>
      <c r="H24" s="63">
        <f t="shared" si="0"/>
        <v>17037</v>
      </c>
      <c r="I24" s="47">
        <f t="shared" si="0"/>
        <v>626</v>
      </c>
      <c r="J24" s="31"/>
      <c r="K24" s="83">
        <v>17039.72</v>
      </c>
      <c r="L24" s="52">
        <v>626</v>
      </c>
      <c r="M24" s="42">
        <f>K24-H24</f>
        <v>2.7200000000011642</v>
      </c>
      <c r="N24" s="43">
        <f t="shared" si="2"/>
        <v>0</v>
      </c>
      <c r="O24" s="275"/>
      <c r="P24" s="275"/>
      <c r="Q24" s="187"/>
      <c r="R24" s="185"/>
    </row>
    <row r="25" spans="2:20" ht="19.5" hidden="1" thickBot="1" x14ac:dyDescent="0.35">
      <c r="B25" s="24" t="s">
        <v>33</v>
      </c>
      <c r="C25" s="84"/>
      <c r="D25" s="242"/>
      <c r="E25" s="27"/>
      <c r="F25" s="86"/>
      <c r="G25" s="87"/>
      <c r="H25" s="60">
        <f t="shared" si="0"/>
        <v>0</v>
      </c>
      <c r="I25" s="88">
        <f t="shared" si="0"/>
        <v>0</v>
      </c>
      <c r="J25" s="31"/>
      <c r="K25" s="83"/>
      <c r="L25" s="52"/>
      <c r="M25" s="191">
        <f t="shared" si="2"/>
        <v>0</v>
      </c>
      <c r="N25" s="192">
        <f t="shared" si="2"/>
        <v>0</v>
      </c>
      <c r="O25" s="221"/>
      <c r="P25" s="222"/>
      <c r="Q25" s="194"/>
      <c r="R25" s="185"/>
    </row>
    <row r="26" spans="2:20" ht="18" thickBot="1" x14ac:dyDescent="0.3">
      <c r="B26" s="72" t="s">
        <v>34</v>
      </c>
      <c r="C26" s="25"/>
      <c r="D26" s="26"/>
      <c r="E26" s="27"/>
      <c r="F26" s="86">
        <v>1141.6600000000001</v>
      </c>
      <c r="G26" s="87">
        <v>40</v>
      </c>
      <c r="H26" s="60">
        <f t="shared" si="0"/>
        <v>1141.6600000000001</v>
      </c>
      <c r="I26" s="88">
        <f t="shared" si="0"/>
        <v>40</v>
      </c>
      <c r="J26" s="31"/>
      <c r="K26" s="83">
        <v>1141.6600000000001</v>
      </c>
      <c r="L26" s="52">
        <v>40</v>
      </c>
      <c r="M26" s="191">
        <f t="shared" si="2"/>
        <v>0</v>
      </c>
      <c r="N26" s="192">
        <f t="shared" si="2"/>
        <v>0</v>
      </c>
      <c r="O26" s="223"/>
      <c r="P26" s="224"/>
      <c r="Q26" s="194"/>
      <c r="R26" s="185"/>
    </row>
    <row r="27" spans="2:20" ht="21" hidden="1" customHeight="1" thickBot="1" x14ac:dyDescent="0.4">
      <c r="B27" s="24" t="s">
        <v>37</v>
      </c>
      <c r="C27" s="25"/>
      <c r="D27" s="26"/>
      <c r="E27" s="27"/>
      <c r="F27" s="86"/>
      <c r="G27" s="87"/>
      <c r="H27" s="60">
        <f t="shared" ref="H27:I36" si="3">F27+C27</f>
        <v>0</v>
      </c>
      <c r="I27" s="88">
        <f t="shared" si="3"/>
        <v>0</v>
      </c>
      <c r="J27" s="31"/>
      <c r="K27" s="83"/>
      <c r="L27" s="52"/>
      <c r="M27" s="191">
        <f t="shared" si="2"/>
        <v>0</v>
      </c>
      <c r="N27" s="192">
        <f t="shared" si="2"/>
        <v>0</v>
      </c>
      <c r="O27" s="223"/>
      <c r="P27" s="224"/>
      <c r="Q27" s="225"/>
      <c r="R27" s="185"/>
      <c r="S27" s="53"/>
    </row>
    <row r="28" spans="2:20" ht="18" hidden="1" thickBot="1" x14ac:dyDescent="0.35">
      <c r="B28" s="24" t="s">
        <v>36</v>
      </c>
      <c r="C28" s="45"/>
      <c r="D28" s="46"/>
      <c r="E28" s="27"/>
      <c r="F28" s="86"/>
      <c r="G28" s="87"/>
      <c r="H28" s="60">
        <f t="shared" si="3"/>
        <v>0</v>
      </c>
      <c r="I28" s="88">
        <f t="shared" si="3"/>
        <v>0</v>
      </c>
      <c r="J28" s="31"/>
      <c r="K28" s="83"/>
      <c r="L28" s="52"/>
      <c r="M28" s="191">
        <f t="shared" si="2"/>
        <v>0</v>
      </c>
      <c r="N28" s="192">
        <f t="shared" si="2"/>
        <v>0</v>
      </c>
      <c r="O28" s="226"/>
      <c r="P28" s="227"/>
      <c r="Q28" s="194"/>
      <c r="R28" s="185"/>
    </row>
    <row r="29" spans="2:20" ht="18" hidden="1" thickBot="1" x14ac:dyDescent="0.35">
      <c r="B29" s="95" t="s">
        <v>32</v>
      </c>
      <c r="C29" s="96"/>
      <c r="D29" s="97"/>
      <c r="E29" s="98"/>
      <c r="F29" s="96"/>
      <c r="G29" s="99"/>
      <c r="H29" s="100">
        <f t="shared" si="3"/>
        <v>0</v>
      </c>
      <c r="I29" s="88">
        <f t="shared" si="3"/>
        <v>0</v>
      </c>
      <c r="J29" s="31"/>
      <c r="K29" s="83"/>
      <c r="L29" s="52"/>
      <c r="M29" s="191">
        <f t="shared" si="2"/>
        <v>0</v>
      </c>
      <c r="N29" s="192">
        <f t="shared" si="2"/>
        <v>0</v>
      </c>
      <c r="O29" s="228"/>
      <c r="P29" s="229"/>
      <c r="Q29" s="190"/>
      <c r="R29" s="185"/>
    </row>
    <row r="30" spans="2:20" ht="18" hidden="1" thickBot="1" x14ac:dyDescent="0.35">
      <c r="B30" s="112" t="s">
        <v>35</v>
      </c>
      <c r="C30" s="45"/>
      <c r="D30" s="46"/>
      <c r="E30" s="113"/>
      <c r="F30" s="96"/>
      <c r="G30" s="106"/>
      <c r="H30" s="100">
        <f t="shared" si="3"/>
        <v>0</v>
      </c>
      <c r="I30" s="88">
        <f t="shared" si="3"/>
        <v>0</v>
      </c>
      <c r="J30" s="31"/>
      <c r="K30" s="83"/>
      <c r="L30" s="52"/>
      <c r="M30" s="191">
        <f t="shared" si="2"/>
        <v>0</v>
      </c>
      <c r="N30" s="192">
        <f t="shared" si="2"/>
        <v>0</v>
      </c>
      <c r="O30" s="230"/>
      <c r="P30" s="231"/>
      <c r="Q30" s="194"/>
      <c r="R30" s="185"/>
    </row>
    <row r="31" spans="2:20" ht="18" thickBot="1" x14ac:dyDescent="0.35">
      <c r="B31" s="112" t="s">
        <v>70</v>
      </c>
      <c r="C31" s="45">
        <v>90.2</v>
      </c>
      <c r="D31" s="46">
        <v>3</v>
      </c>
      <c r="E31" s="113"/>
      <c r="F31" s="96"/>
      <c r="G31" s="106"/>
      <c r="H31" s="100">
        <f t="shared" si="3"/>
        <v>90.2</v>
      </c>
      <c r="I31" s="88">
        <f t="shared" si="3"/>
        <v>3</v>
      </c>
      <c r="J31" s="31"/>
      <c r="K31" s="83">
        <v>90.22</v>
      </c>
      <c r="L31" s="52">
        <v>3</v>
      </c>
      <c r="M31" s="191">
        <f t="shared" si="2"/>
        <v>1.9999999999996021E-2</v>
      </c>
      <c r="N31" s="192">
        <f t="shared" si="2"/>
        <v>0</v>
      </c>
      <c r="O31" s="232"/>
      <c r="P31" s="233"/>
      <c r="Q31" s="194"/>
      <c r="R31" s="185"/>
    </row>
    <row r="32" spans="2:20" ht="21.75" thickBot="1" x14ac:dyDescent="0.3">
      <c r="B32" s="104" t="s">
        <v>38</v>
      </c>
      <c r="C32" s="25">
        <v>118.04</v>
      </c>
      <c r="D32" s="26">
        <v>26</v>
      </c>
      <c r="E32" s="105"/>
      <c r="F32" s="96"/>
      <c r="G32" s="106"/>
      <c r="H32" s="100">
        <f t="shared" si="3"/>
        <v>118.04</v>
      </c>
      <c r="I32" s="88">
        <f t="shared" si="3"/>
        <v>26</v>
      </c>
      <c r="J32" s="31"/>
      <c r="K32" s="83">
        <v>118.76</v>
      </c>
      <c r="L32" s="52">
        <v>26</v>
      </c>
      <c r="M32" s="191">
        <f t="shared" si="2"/>
        <v>0.71999999999999886</v>
      </c>
      <c r="N32" s="192">
        <f t="shared" si="2"/>
        <v>0</v>
      </c>
      <c r="O32" s="232"/>
      <c r="P32" s="233"/>
      <c r="Q32" s="190"/>
      <c r="R32" s="185"/>
    </row>
    <row r="33" spans="2:18" ht="19.5" customHeight="1" thickBot="1" x14ac:dyDescent="0.3">
      <c r="B33" s="109" t="s">
        <v>39</v>
      </c>
      <c r="C33" s="25"/>
      <c r="D33" s="26"/>
      <c r="E33" s="105"/>
      <c r="F33" s="96">
        <v>340</v>
      </c>
      <c r="G33" s="106">
        <v>34</v>
      </c>
      <c r="H33" s="100">
        <f t="shared" si="3"/>
        <v>340</v>
      </c>
      <c r="I33" s="101">
        <f t="shared" si="3"/>
        <v>34</v>
      </c>
      <c r="J33" s="31"/>
      <c r="K33" s="83">
        <v>340</v>
      </c>
      <c r="L33" s="52">
        <v>34</v>
      </c>
      <c r="M33" s="191">
        <f t="shared" si="2"/>
        <v>0</v>
      </c>
      <c r="N33" s="192">
        <f t="shared" si="2"/>
        <v>0</v>
      </c>
      <c r="O33" s="114"/>
      <c r="P33" s="114"/>
      <c r="Q33" s="193"/>
      <c r="R33" s="185"/>
    </row>
    <row r="34" spans="2:18" ht="19.5" thickBot="1" x14ac:dyDescent="0.35">
      <c r="B34" s="24" t="s">
        <v>40</v>
      </c>
      <c r="C34" s="118">
        <v>61.36</v>
      </c>
      <c r="D34" s="46">
        <v>5</v>
      </c>
      <c r="E34" s="113"/>
      <c r="F34" s="96">
        <v>23.18</v>
      </c>
      <c r="G34" s="106">
        <v>2</v>
      </c>
      <c r="H34" s="100">
        <f t="shared" si="3"/>
        <v>84.539999999999992</v>
      </c>
      <c r="I34" s="101">
        <f t="shared" si="3"/>
        <v>7</v>
      </c>
      <c r="J34" s="31"/>
      <c r="K34" s="83">
        <v>84.54</v>
      </c>
      <c r="L34" s="52">
        <v>7</v>
      </c>
      <c r="M34" s="191">
        <f t="shared" si="2"/>
        <v>0</v>
      </c>
      <c r="N34" s="192">
        <f t="shared" si="2"/>
        <v>0</v>
      </c>
      <c r="O34" s="234"/>
      <c r="P34" s="235"/>
      <c r="Q34" s="187"/>
      <c r="R34" s="185"/>
    </row>
    <row r="35" spans="2:18" ht="17.25" hidden="1" x14ac:dyDescent="0.3">
      <c r="B35" s="24" t="s">
        <v>41</v>
      </c>
      <c r="C35" s="118"/>
      <c r="D35" s="26"/>
      <c r="E35" s="113"/>
      <c r="F35" s="96"/>
      <c r="G35" s="106"/>
      <c r="H35" s="100">
        <f t="shared" si="3"/>
        <v>0</v>
      </c>
      <c r="I35" s="101">
        <f t="shared" si="3"/>
        <v>0</v>
      </c>
      <c r="J35" s="31"/>
      <c r="K35" s="119"/>
      <c r="L35" s="120"/>
      <c r="M35" s="42">
        <f t="shared" si="2"/>
        <v>0</v>
      </c>
      <c r="N35" s="43">
        <f t="shared" si="2"/>
        <v>0</v>
      </c>
      <c r="O35" s="230"/>
      <c r="P35" s="231"/>
      <c r="Q35" s="193"/>
      <c r="R35" s="185"/>
    </row>
    <row r="36" spans="2:18" ht="19.5" hidden="1" thickBot="1" x14ac:dyDescent="0.35">
      <c r="B36" s="141" t="s">
        <v>42</v>
      </c>
      <c r="C36" s="25"/>
      <c r="D36" s="26"/>
      <c r="E36" s="113"/>
      <c r="F36" s="96"/>
      <c r="G36" s="106"/>
      <c r="H36" s="63">
        <f t="shared" si="3"/>
        <v>0</v>
      </c>
      <c r="I36" s="101">
        <f t="shared" si="3"/>
        <v>0</v>
      </c>
      <c r="J36" s="31"/>
      <c r="K36" s="122"/>
      <c r="L36" s="123"/>
      <c r="M36" s="42">
        <f t="shared" si="2"/>
        <v>0</v>
      </c>
      <c r="N36" s="43">
        <f t="shared" si="2"/>
        <v>0</v>
      </c>
      <c r="O36" s="236"/>
      <c r="P36" s="237"/>
      <c r="Q36" s="193"/>
      <c r="R36" s="185"/>
    </row>
    <row r="37" spans="2:18" ht="16.5" thickBot="1" x14ac:dyDescent="0.3">
      <c r="B37" s="126"/>
      <c r="D37" s="128"/>
      <c r="F37" s="267" t="s">
        <v>43</v>
      </c>
      <c r="G37" s="267"/>
      <c r="H37" s="129">
        <f>SUM(H5:H29)</f>
        <v>33269.280000000006</v>
      </c>
      <c r="I37" s="130">
        <f>SUM(I5:I29)</f>
        <v>1433</v>
      </c>
      <c r="J37" s="131"/>
      <c r="K37" s="132">
        <f>SUM(K5:K35)</f>
        <v>34042.020000000004</v>
      </c>
      <c r="L37" s="133" t="s">
        <v>63</v>
      </c>
      <c r="M37" s="238"/>
      <c r="N37" s="239"/>
      <c r="O37" s="240"/>
      <c r="P37" s="241"/>
      <c r="Q37" s="193"/>
      <c r="R37" s="185"/>
    </row>
    <row r="38" spans="2:18" x14ac:dyDescent="0.25">
      <c r="M38" s="195"/>
      <c r="N38" s="196"/>
      <c r="O38" s="197"/>
      <c r="Q38" s="198"/>
    </row>
    <row r="39" spans="2:18" ht="16.5" thickBot="1" x14ac:dyDescent="0.3">
      <c r="B39" s="136"/>
      <c r="C39" s="137"/>
      <c r="D39" s="136"/>
      <c r="E39" s="136"/>
      <c r="F39" s="136"/>
      <c r="G39" s="1"/>
    </row>
    <row r="40" spans="2:18" ht="18.75" customHeight="1" thickBot="1" x14ac:dyDescent="0.35">
      <c r="B40" s="285" t="s">
        <v>58</v>
      </c>
      <c r="C40" s="284" t="s">
        <v>47</v>
      </c>
      <c r="D40" s="283" t="s">
        <v>71</v>
      </c>
      <c r="E40" s="214"/>
      <c r="F40" s="214"/>
      <c r="G40" s="215"/>
      <c r="H40" s="215"/>
      <c r="I40" s="215"/>
      <c r="J40" s="215"/>
      <c r="K40" s="215"/>
      <c r="L40" s="216"/>
      <c r="M40" s="211"/>
      <c r="N40" s="212"/>
    </row>
    <row r="41" spans="2:18" ht="18.75" customHeight="1" x14ac:dyDescent="0.3">
      <c r="B41" s="285"/>
      <c r="C41" s="204"/>
      <c r="D41" s="279"/>
      <c r="E41" s="280"/>
      <c r="F41" s="280"/>
      <c r="G41" s="281"/>
      <c r="H41" s="281"/>
      <c r="I41" s="281"/>
      <c r="J41" s="281"/>
      <c r="K41" s="281"/>
      <c r="L41" s="282"/>
      <c r="M41" s="211"/>
      <c r="N41" s="212"/>
    </row>
    <row r="42" spans="2:18" ht="18.75" customHeight="1" x14ac:dyDescent="0.3">
      <c r="B42" s="244"/>
      <c r="C42" s="204"/>
      <c r="D42" s="205"/>
      <c r="E42" s="185"/>
      <c r="F42" s="185"/>
      <c r="G42" s="185"/>
      <c r="H42" s="185"/>
      <c r="I42" s="185"/>
      <c r="J42" s="185"/>
      <c r="K42" s="185"/>
      <c r="L42" s="206"/>
      <c r="M42" s="211"/>
      <c r="N42" s="212"/>
    </row>
    <row r="43" spans="2:18" ht="18.75" customHeight="1" x14ac:dyDescent="0.3">
      <c r="B43" s="244"/>
      <c r="C43" s="204"/>
      <c r="D43" s="205"/>
      <c r="E43" s="185"/>
      <c r="F43" s="185"/>
      <c r="G43" s="185"/>
      <c r="H43" s="185"/>
      <c r="I43" s="185"/>
      <c r="J43" s="185"/>
      <c r="K43" s="185"/>
      <c r="L43" s="206"/>
      <c r="M43" s="207"/>
      <c r="N43" s="208"/>
    </row>
    <row r="44" spans="2:18" ht="18.75" customHeight="1" x14ac:dyDescent="0.3">
      <c r="B44" s="244"/>
      <c r="C44" s="204"/>
      <c r="D44" s="209"/>
      <c r="E44" s="185"/>
      <c r="F44" s="185"/>
      <c r="G44" s="185"/>
      <c r="H44" s="185"/>
      <c r="I44" s="185"/>
      <c r="J44" s="185"/>
      <c r="K44" s="185"/>
      <c r="L44" s="206"/>
      <c r="M44" s="207"/>
      <c r="N44" s="208"/>
    </row>
    <row r="45" spans="2:18" ht="18.75" customHeight="1" x14ac:dyDescent="0.3">
      <c r="B45" s="244"/>
      <c r="C45" s="204"/>
      <c r="D45" s="210"/>
      <c r="E45" s="185"/>
      <c r="F45" s="185"/>
      <c r="G45" s="185"/>
      <c r="H45" s="185"/>
      <c r="I45" s="185"/>
      <c r="J45" s="185"/>
      <c r="K45" s="185"/>
      <c r="L45" s="206"/>
      <c r="M45" s="207"/>
      <c r="N45" s="208"/>
    </row>
    <row r="46" spans="2:18" ht="15.75" x14ac:dyDescent="0.25">
      <c r="C46" s="149"/>
    </row>
  </sheetData>
  <mergeCells count="20">
    <mergeCell ref="B40:B41"/>
    <mergeCell ref="B1:C1"/>
    <mergeCell ref="B2:C2"/>
    <mergeCell ref="F2:H2"/>
    <mergeCell ref="K2:L3"/>
    <mergeCell ref="C3:D3"/>
    <mergeCell ref="F3:G3"/>
    <mergeCell ref="I3:I4"/>
    <mergeCell ref="F37:G37"/>
    <mergeCell ref="M3:N3"/>
    <mergeCell ref="O3:P3"/>
    <mergeCell ref="O5:P5"/>
    <mergeCell ref="O6:P6"/>
    <mergeCell ref="O8:P8"/>
    <mergeCell ref="O10:P10"/>
    <mergeCell ref="O13:P13"/>
    <mergeCell ref="O18:P18"/>
    <mergeCell ref="O20:P20"/>
    <mergeCell ref="O21:P21"/>
    <mergeCell ref="O24:P24"/>
  </mergeCells>
  <pageMargins left="0.43307086614173229" right="0.19685039370078741" top="0.74803149606299213" bottom="0.74803149606299213" header="0.31496062992125984" footer="0.31496062992125984"/>
  <pageSetup scale="80" orientation="landscape" horizontalDpi="0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ENERO    2 0 2 2      </vt:lpstr>
      <vt:lpstr>FEBRERO         2 0 2 2 </vt:lpstr>
      <vt:lpstr>     M A R Z O    2022     </vt:lpstr>
      <vt:lpstr>     ABRIL     2022    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2022-05-13T18:01:38Z</cp:lastPrinted>
  <dcterms:created xsi:type="dcterms:W3CDTF">2022-02-11T16:48:49Z</dcterms:created>
  <dcterms:modified xsi:type="dcterms:W3CDTF">2022-05-13T20:28:30Z</dcterms:modified>
</cp:coreProperties>
</file>