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8" i="6" l="1"/>
  <c r="S278" i="6"/>
  <c r="Q278" i="6"/>
  <c r="L278" i="6"/>
  <c r="N277" i="6"/>
  <c r="E277" i="6"/>
  <c r="N276" i="6"/>
  <c r="E276" i="6"/>
  <c r="N275" i="6"/>
  <c r="E275" i="6"/>
  <c r="I274" i="6"/>
  <c r="N274" i="6" s="1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4" i="6"/>
  <c r="J4" i="6"/>
  <c r="E4" i="6"/>
  <c r="N6" i="6"/>
  <c r="J6" i="6"/>
  <c r="E6" i="6"/>
  <c r="N5" i="6"/>
  <c r="J5" i="6"/>
  <c r="E5" i="6"/>
  <c r="N278" i="6" l="1"/>
  <c r="N281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78" i="5" l="1"/>
  <c r="S278" i="5"/>
  <c r="Q278" i="5"/>
  <c r="L278" i="5"/>
  <c r="N277" i="5"/>
  <c r="E277" i="5"/>
  <c r="N276" i="5"/>
  <c r="E276" i="5"/>
  <c r="N275" i="5"/>
  <c r="E275" i="5"/>
  <c r="I274" i="5"/>
  <c r="N274" i="5" s="1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78" i="5" l="1"/>
  <c r="N281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<sst xmlns="http://schemas.openxmlformats.org/spreadsheetml/2006/main" count="815" uniqueCount="338">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</sst>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30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62"/>
      <c r="M90" s="56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62"/>
      <c r="M91" s="56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64"/>
      <c r="P97" s="56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65"/>
      <c r="P98" s="56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53" t="s">
        <v>27</v>
      </c>
      <c r="G262" s="553"/>
      <c r="H262" s="55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56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10" t="s">
        <v>43</v>
      </c>
      <c r="B59" s="418" t="s">
        <v>23</v>
      </c>
      <c r="C59" s="612" t="s">
        <v>144</v>
      </c>
      <c r="D59" s="409"/>
      <c r="E59" s="56"/>
      <c r="F59" s="410">
        <v>1649.6</v>
      </c>
      <c r="G59" s="614">
        <v>44981</v>
      </c>
      <c r="H59" s="61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18" t="s">
        <v>21</v>
      </c>
      <c r="P59" s="60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11"/>
      <c r="B60" s="418" t="s">
        <v>146</v>
      </c>
      <c r="C60" s="613"/>
      <c r="D60" s="409"/>
      <c r="E60" s="56"/>
      <c r="F60" s="410">
        <v>83</v>
      </c>
      <c r="G60" s="615"/>
      <c r="H60" s="61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19"/>
      <c r="P60" s="60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68" t="s">
        <v>82</v>
      </c>
      <c r="B66" s="167" t="s">
        <v>109</v>
      </c>
      <c r="C66" s="173"/>
      <c r="D66" s="174"/>
      <c r="E66" s="56"/>
      <c r="F66" s="155">
        <v>1224</v>
      </c>
      <c r="G66" s="570">
        <v>44973</v>
      </c>
      <c r="H66" s="57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74" t="s">
        <v>21</v>
      </c>
      <c r="P66" s="57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69"/>
      <c r="B67" s="167" t="s">
        <v>24</v>
      </c>
      <c r="C67" s="170"/>
      <c r="D67" s="174"/>
      <c r="E67" s="56"/>
      <c r="F67" s="155">
        <v>902.95899999999995</v>
      </c>
      <c r="G67" s="571"/>
      <c r="H67" s="57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75"/>
      <c r="P67" s="57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98" t="s">
        <v>82</v>
      </c>
      <c r="B69" s="400" t="s">
        <v>128</v>
      </c>
      <c r="C69" s="600" t="s">
        <v>129</v>
      </c>
      <c r="D69" s="409"/>
      <c r="E69" s="56"/>
      <c r="F69" s="410">
        <v>80.7</v>
      </c>
      <c r="G69" s="604">
        <v>44979</v>
      </c>
      <c r="H69" s="60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06" t="s">
        <v>127</v>
      </c>
      <c r="P69" s="59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99"/>
      <c r="B70" s="408" t="s">
        <v>131</v>
      </c>
      <c r="C70" s="601"/>
      <c r="D70" s="409"/>
      <c r="E70" s="56"/>
      <c r="F70" s="410">
        <v>151.4</v>
      </c>
      <c r="G70" s="605"/>
      <c r="H70" s="60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07"/>
      <c r="P70" s="597"/>
      <c r="Q70" s="166"/>
      <c r="R70" s="125"/>
      <c r="S70" s="176"/>
      <c r="T70" s="177"/>
      <c r="U70" s="49"/>
      <c r="V70" s="50"/>
    </row>
    <row r="71" spans="1:22" ht="17.25" x14ac:dyDescent="0.3">
      <c r="A71" s="586" t="s">
        <v>82</v>
      </c>
      <c r="B71" s="400" t="s">
        <v>122</v>
      </c>
      <c r="C71" s="584" t="s">
        <v>123</v>
      </c>
      <c r="D71" s="398"/>
      <c r="E71" s="56"/>
      <c r="F71" s="155">
        <v>130.16</v>
      </c>
      <c r="G71" s="589">
        <v>44982</v>
      </c>
      <c r="H71" s="59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80" t="s">
        <v>127</v>
      </c>
      <c r="P71" s="58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86"/>
      <c r="B72" s="400" t="s">
        <v>125</v>
      </c>
      <c r="C72" s="588"/>
      <c r="D72" s="398"/>
      <c r="E72" s="56"/>
      <c r="F72" s="155">
        <v>89.64</v>
      </c>
      <c r="G72" s="589"/>
      <c r="H72" s="59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94"/>
      <c r="P72" s="595"/>
      <c r="Q72" s="166"/>
      <c r="R72" s="125"/>
      <c r="S72" s="176"/>
      <c r="T72" s="177"/>
      <c r="U72" s="49"/>
      <c r="V72" s="50"/>
    </row>
    <row r="73" spans="1:22" ht="18" thickBot="1" x14ac:dyDescent="0.35">
      <c r="A73" s="587"/>
      <c r="B73" s="400" t="s">
        <v>126</v>
      </c>
      <c r="C73" s="585"/>
      <c r="D73" s="398"/>
      <c r="E73" s="56"/>
      <c r="F73" s="155">
        <v>152.78</v>
      </c>
      <c r="G73" s="590"/>
      <c r="H73" s="59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81"/>
      <c r="P73" s="58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68" t="s">
        <v>82</v>
      </c>
      <c r="B80" s="397" t="s">
        <v>118</v>
      </c>
      <c r="C80" s="584" t="s">
        <v>121</v>
      </c>
      <c r="D80" s="398"/>
      <c r="E80" s="56"/>
      <c r="F80" s="155">
        <v>108.66</v>
      </c>
      <c r="G80" s="156">
        <v>44985</v>
      </c>
      <c r="H80" s="57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80" t="s">
        <v>120</v>
      </c>
      <c r="P80" s="58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69"/>
      <c r="B81" s="397" t="s">
        <v>119</v>
      </c>
      <c r="C81" s="585"/>
      <c r="D81" s="398"/>
      <c r="E81" s="56"/>
      <c r="F81" s="155">
        <v>76.94</v>
      </c>
      <c r="G81" s="156">
        <v>44985</v>
      </c>
      <c r="H81" s="57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81"/>
      <c r="P81" s="58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62"/>
      <c r="M99" s="56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62"/>
      <c r="M100" s="56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4"/>
      <c r="P106" s="56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65"/>
      <c r="P107" s="56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53" t="s">
        <v>27</v>
      </c>
      <c r="G271" s="553"/>
      <c r="H271" s="55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92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68" t="s">
        <v>147</v>
      </c>
      <c r="B83" s="397" t="s">
        <v>179</v>
      </c>
      <c r="C83" s="584" t="s">
        <v>193</v>
      </c>
      <c r="D83" s="431"/>
      <c r="E83" s="56"/>
      <c r="F83" s="410">
        <v>27.48</v>
      </c>
      <c r="G83" s="614">
        <v>45014</v>
      </c>
      <c r="H83" s="620" t="s">
        <v>180</v>
      </c>
      <c r="I83" s="155">
        <v>27.48</v>
      </c>
      <c r="J83" s="39">
        <f t="shared" si="1"/>
        <v>0</v>
      </c>
      <c r="K83" s="40">
        <v>70</v>
      </c>
      <c r="L83" s="624" t="s">
        <v>194</v>
      </c>
      <c r="M83" s="61"/>
      <c r="N83" s="42">
        <f t="shared" si="2"/>
        <v>1923.6000000000001</v>
      </c>
      <c r="O83" s="564" t="s">
        <v>21</v>
      </c>
      <c r="P83" s="62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69"/>
      <c r="B84" s="430" t="s">
        <v>181</v>
      </c>
      <c r="C84" s="585"/>
      <c r="D84" s="431"/>
      <c r="E84" s="56"/>
      <c r="F84" s="410">
        <v>142.5</v>
      </c>
      <c r="G84" s="615"/>
      <c r="H84" s="621"/>
      <c r="I84" s="155">
        <v>142.5771</v>
      </c>
      <c r="J84" s="39">
        <f t="shared" si="1"/>
        <v>7.7100000000001501E-2</v>
      </c>
      <c r="K84" s="40">
        <v>70</v>
      </c>
      <c r="L84" s="624"/>
      <c r="M84" s="61"/>
      <c r="N84" s="42">
        <f t="shared" si="2"/>
        <v>9980.3970000000008</v>
      </c>
      <c r="O84" s="565"/>
      <c r="P84" s="62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62"/>
      <c r="M98" s="56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62"/>
      <c r="M99" s="56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64"/>
      <c r="P105" s="56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5"/>
      <c r="P106" s="56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53" t="s">
        <v>27</v>
      </c>
      <c r="G270" s="553"/>
      <c r="H270" s="55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224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35" t="s">
        <v>43</v>
      </c>
      <c r="B60" s="418" t="s">
        <v>23</v>
      </c>
      <c r="C60" s="584" t="s">
        <v>291</v>
      </c>
      <c r="D60" s="409"/>
      <c r="E60" s="56"/>
      <c r="F60" s="410">
        <v>847.4</v>
      </c>
      <c r="G60" s="637">
        <v>45023</v>
      </c>
      <c r="H60" s="63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41" t="s">
        <v>21</v>
      </c>
      <c r="P60" s="64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36"/>
      <c r="B61" s="418" t="s">
        <v>146</v>
      </c>
      <c r="C61" s="585"/>
      <c r="D61" s="409"/>
      <c r="E61" s="56"/>
      <c r="F61" s="410">
        <v>175.4</v>
      </c>
      <c r="G61" s="638"/>
      <c r="H61" s="64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42"/>
      <c r="P61" s="64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25" t="s">
        <v>31</v>
      </c>
      <c r="B66" s="519" t="s">
        <v>254</v>
      </c>
      <c r="C66" s="627" t="s">
        <v>255</v>
      </c>
      <c r="D66" s="517"/>
      <c r="E66" s="56"/>
      <c r="F66" s="493">
        <v>9084.5</v>
      </c>
      <c r="G66" s="631">
        <v>45041</v>
      </c>
      <c r="H66" s="62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33" t="s">
        <v>22</v>
      </c>
      <c r="P66" s="58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26"/>
      <c r="B67" s="519" t="s">
        <v>256</v>
      </c>
      <c r="C67" s="628"/>
      <c r="D67" s="517"/>
      <c r="E67" s="56"/>
      <c r="F67" s="526">
        <v>1007.3</v>
      </c>
      <c r="G67" s="632"/>
      <c r="H67" s="63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34"/>
      <c r="P67" s="58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64"/>
      <c r="P87" s="62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65"/>
      <c r="P88" s="62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62"/>
      <c r="M102" s="56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62"/>
      <c r="M103" s="56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64"/>
      <c r="P109" s="56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65"/>
      <c r="P110" s="56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53" t="s">
        <v>27</v>
      </c>
      <c r="G274" s="553"/>
      <c r="H274" s="55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7"/>
  <sheetViews>
    <sheetView workbookViewId="0">
      <pane ySplit="3" topLeftCell="A13" activePane="bottomLeft" state="frozen"/>
      <selection pane="bottomLeft" activeCell="C25" sqref="C2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246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5" si="0">I4-F4</f>
        <v>0</v>
      </c>
      <c r="K4" s="40">
        <v>32.299999999999997</v>
      </c>
      <c r="L4" s="41"/>
      <c r="M4" s="41"/>
      <c r="N4" s="42">
        <f t="shared" ref="N4:N129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453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453"/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07"/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453"/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453"/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453"/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453"/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7.25" x14ac:dyDescent="0.3">
      <c r="A74" s="456" t="s">
        <v>300</v>
      </c>
      <c r="B74" s="386" t="s">
        <v>132</v>
      </c>
      <c r="C74" s="450" t="s">
        <v>315</v>
      </c>
      <c r="D74" s="454"/>
      <c r="E74" s="56"/>
      <c r="F74" s="446">
        <v>14402</v>
      </c>
      <c r="G74" s="447">
        <v>45075</v>
      </c>
      <c r="H74" s="455" t="s">
        <v>316</v>
      </c>
      <c r="I74" s="446">
        <v>14402</v>
      </c>
      <c r="J74" s="39">
        <f t="shared" si="0"/>
        <v>0</v>
      </c>
      <c r="K74" s="462">
        <v>1</v>
      </c>
      <c r="L74" s="435" t="s">
        <v>317</v>
      </c>
      <c r="M74" s="435"/>
      <c r="N74" s="42">
        <f>K74*I74</f>
        <v>14402</v>
      </c>
      <c r="O74" s="169" t="s">
        <v>21</v>
      </c>
      <c r="P74" s="58">
        <v>45077</v>
      </c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0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35"/>
      <c r="M77" s="463"/>
      <c r="N77" s="42">
        <f t="shared" ref="N77:N83" si="5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7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0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3"/>
      <c r="M84" s="463"/>
      <c r="N84" s="42">
        <f t="shared" si="1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0"/>
        <v>0</v>
      </c>
      <c r="K85" s="462"/>
      <c r="L85" s="463"/>
      <c r="M85" s="463"/>
      <c r="N85" s="42">
        <f t="shared" si="1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4"/>
      <c r="M86" s="463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9"/>
      <c r="M87" s="463"/>
      <c r="N87" s="42">
        <f t="shared" si="1"/>
        <v>0</v>
      </c>
      <c r="O87" s="564"/>
      <c r="P87" s="62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9"/>
      <c r="M88" s="463"/>
      <c r="N88" s="42">
        <f t="shared" si="1"/>
        <v>0</v>
      </c>
      <c r="O88" s="565"/>
      <c r="P88" s="62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6">D97*F97</f>
        <v>0</v>
      </c>
      <c r="F97" s="155"/>
      <c r="G97" s="156"/>
      <c r="H97" s="164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6"/>
        <v>0</v>
      </c>
      <c r="F99" s="155"/>
      <c r="G99" s="156"/>
      <c r="H99" s="168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6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562"/>
      <c r="M102" s="563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562"/>
      <c r="M103" s="563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195"/>
      <c r="M104" s="1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195"/>
      <c r="M105" s="1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564"/>
      <c r="P109" s="56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565"/>
      <c r="P110" s="56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6"/>
        <v>0</v>
      </c>
      <c r="F124" s="38"/>
      <c r="G124" s="36"/>
      <c r="H124" s="49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ref="N130:N193" si="7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6"/>
        <v>0</v>
      </c>
      <c r="F136" s="60"/>
      <c r="G136" s="58"/>
      <c r="H136" s="59"/>
      <c r="I136" s="60"/>
      <c r="J136" s="39">
        <f t="shared" ref="J136:J199" si="8">I136-F136</f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6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13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6"/>
        <v>0</v>
      </c>
      <c r="F160" s="60"/>
      <c r="G160" s="58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6"/>
        <v>0</v>
      </c>
      <c r="F161" s="60"/>
      <c r="G161" s="221"/>
      <c r="H161" s="222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6"/>
        <v>0</v>
      </c>
      <c r="F162" s="60"/>
      <c r="G162" s="224"/>
      <c r="H162" s="215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9">D163*F163</f>
        <v>0</v>
      </c>
      <c r="F163" s="60"/>
      <c r="G163" s="224"/>
      <c r="H163" s="222"/>
      <c r="I163" s="60"/>
      <c r="J163" s="39">
        <f t="shared" si="8"/>
        <v>0</v>
      </c>
      <c r="K163" s="225"/>
      <c r="L163" s="61"/>
      <c r="M163" s="61" t="s">
        <v>26</v>
      </c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/>
      <c r="N164" s="42">
        <f t="shared" si="7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9"/>
        <v>0</v>
      </c>
      <c r="F165" s="60"/>
      <c r="G165" s="224"/>
      <c r="H165" s="227"/>
      <c r="I165" s="60"/>
      <c r="J165" s="39">
        <f t="shared" si="8"/>
        <v>0</v>
      </c>
      <c r="K165" s="81"/>
      <c r="L165" s="61"/>
      <c r="M165" s="61"/>
      <c r="N165" s="42">
        <f t="shared" si="7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25"/>
      <c r="L166" s="231"/>
      <c r="M166" s="231"/>
      <c r="N166" s="42">
        <f t="shared" si="7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9"/>
        <v>0</v>
      </c>
      <c r="F168" s="60"/>
      <c r="G168" s="224"/>
      <c r="H168" s="232"/>
      <c r="I168" s="60"/>
      <c r="J168" s="39">
        <f t="shared" si="8"/>
        <v>0</v>
      </c>
      <c r="K168" s="233"/>
      <c r="L168" s="231"/>
      <c r="M168" s="231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5"/>
      <c r="M169" s="235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9"/>
        <v>0</v>
      </c>
      <c r="F170" s="237"/>
      <c r="G170" s="224"/>
      <c r="H170" s="213"/>
      <c r="I170" s="60"/>
      <c r="J170" s="39">
        <f t="shared" si="8"/>
        <v>0</v>
      </c>
      <c r="K170" s="234"/>
      <c r="L170" s="238"/>
      <c r="M170" s="238"/>
      <c r="N170" s="42">
        <f t="shared" si="7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9"/>
        <v>0</v>
      </c>
      <c r="F171" s="60"/>
      <c r="G171" s="224"/>
      <c r="H171" s="20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39"/>
      <c r="I172" s="60"/>
      <c r="J172" s="39">
        <f t="shared" si="8"/>
        <v>0</v>
      </c>
      <c r="K172" s="81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15"/>
      <c r="I173" s="60"/>
      <c r="J173" s="39">
        <f t="shared" si="8"/>
        <v>0</v>
      </c>
      <c r="K173" s="234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240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9"/>
        <v>0</v>
      </c>
      <c r="F182" s="60"/>
      <c r="G182" s="224"/>
      <c r="H182" s="59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9"/>
        <v>0</v>
      </c>
      <c r="F188" s="60"/>
      <c r="G188" s="251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58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9"/>
        <v>0</v>
      </c>
      <c r="F190" s="254"/>
      <c r="G190" s="224"/>
      <c r="H190" s="255"/>
      <c r="I190" s="254"/>
      <c r="J190" s="39">
        <f t="shared" si="8"/>
        <v>0</v>
      </c>
      <c r="N190" s="42">
        <f t="shared" si="7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1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ref="N194:N257" si="10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ref="J200:J263" si="11">I200-F200</f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9"/>
        <v>0</v>
      </c>
      <c r="F204" s="60"/>
      <c r="G204" s="58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60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9"/>
        <v>0</v>
      </c>
      <c r="F224" s="60"/>
      <c r="G224" s="58"/>
      <c r="H224" s="59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2">D233*F233</f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2"/>
        <v>0</v>
      </c>
      <c r="F251" s="60"/>
      <c r="G251" s="224"/>
      <c r="H251" s="59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2"/>
        <v>0</v>
      </c>
      <c r="F255" s="60"/>
      <c r="G255" s="224"/>
      <c r="H255" s="175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273"/>
      <c r="M256" s="274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ref="N258:N277" si="13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2"/>
        <v>0</v>
      </c>
      <c r="F262" s="38"/>
      <c r="G262" s="281"/>
      <c r="H262" s="282"/>
      <c r="I262" s="60"/>
      <c r="J262" s="39">
        <f t="shared" si="11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ref="J264:J273" si="14">I264-F264</f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2"/>
        <v>0</v>
      </c>
      <c r="F265" s="60"/>
      <c r="G265" s="224"/>
      <c r="H265" s="175"/>
      <c r="I265" s="60"/>
      <c r="J265" s="39">
        <f t="shared" si="14"/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91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2"/>
        <v>0</v>
      </c>
      <c r="F270" s="254"/>
      <c r="G270" s="224"/>
      <c r="H270" s="293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H271" s="299"/>
      <c r="I271" s="297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302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2"/>
        <v>#VALUE!</v>
      </c>
      <c r="F274" s="553" t="s">
        <v>27</v>
      </c>
      <c r="G274" s="553"/>
      <c r="H274" s="554"/>
      <c r="I274" s="303">
        <f>SUM(I4:I273)</f>
        <v>428442.4</v>
      </c>
      <c r="J274" s="304"/>
      <c r="K274" s="300"/>
      <c r="L274" s="305"/>
      <c r="M274" s="300"/>
      <c r="N274" s="42">
        <f t="shared" si="13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2"/>
        <v>0</v>
      </c>
      <c r="I275" s="308"/>
      <c r="J275" s="304"/>
      <c r="K275" s="300"/>
      <c r="L275" s="305"/>
      <c r="M275" s="300"/>
      <c r="N275" s="42">
        <f t="shared" si="13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2"/>
        <v>0</v>
      </c>
      <c r="J276" s="297"/>
      <c r="K276" s="300"/>
      <c r="L276" s="300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14"/>
      <c r="N277" s="42">
        <f t="shared" si="13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13094038.046999998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13094038.046999998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10">
    <mergeCell ref="S1:T2"/>
    <mergeCell ref="W1:X1"/>
    <mergeCell ref="O3:P3"/>
    <mergeCell ref="O87:O88"/>
    <mergeCell ref="P87:P88"/>
    <mergeCell ref="L102:M103"/>
    <mergeCell ref="O109:O110"/>
    <mergeCell ref="P109:P110"/>
    <mergeCell ref="F274:H274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07"/>
  <sheetViews>
    <sheetView tabSelected="1" workbookViewId="0">
      <selection activeCell="F8" sqref="F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5" t="s">
        <v>335</v>
      </c>
      <c r="B1" s="555"/>
      <c r="C1" s="555"/>
      <c r="D1" s="555"/>
      <c r="E1" s="555"/>
      <c r="F1" s="555"/>
      <c r="G1" s="555"/>
      <c r="H1" s="555"/>
      <c r="I1" s="555"/>
      <c r="J1" s="555"/>
      <c r="K1" s="363"/>
      <c r="L1" s="363"/>
      <c r="M1" s="363"/>
      <c r="N1" s="363"/>
      <c r="O1" s="364"/>
      <c r="S1" s="556" t="s">
        <v>0</v>
      </c>
      <c r="T1" s="556"/>
      <c r="U1" s="4" t="s">
        <v>1</v>
      </c>
      <c r="V1" s="5" t="s">
        <v>2</v>
      </c>
      <c r="W1" s="558" t="s">
        <v>3</v>
      </c>
      <c r="X1" s="559"/>
    </row>
    <row r="2" spans="1:24" thickBot="1" x14ac:dyDescent="0.3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365"/>
      <c r="L2" s="365"/>
      <c r="M2" s="365"/>
      <c r="N2" s="366"/>
      <c r="O2" s="367"/>
      <c r="Q2" s="6"/>
      <c r="R2" s="7"/>
      <c r="S2" s="557"/>
      <c r="T2" s="55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0" t="s">
        <v>16</v>
      </c>
      <c r="P3" s="56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9" t="s">
        <v>31</v>
      </c>
      <c r="B4" s="31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645"/>
      <c r="I4" s="503">
        <v>25970</v>
      </c>
      <c r="J4" s="39">
        <f>I4-F4</f>
        <v>0</v>
      </c>
      <c r="K4" s="40"/>
      <c r="L4" s="41"/>
      <c r="M4" s="41"/>
      <c r="N4" s="42">
        <f>K4*I4</f>
        <v>0</v>
      </c>
      <c r="O4" s="647"/>
      <c r="P4" s="471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31</v>
      </c>
      <c r="B5" s="54" t="s">
        <v>336</v>
      </c>
      <c r="C5" s="55"/>
      <c r="D5" s="56"/>
      <c r="E5" s="34">
        <f>D5*F5</f>
        <v>0</v>
      </c>
      <c r="F5" s="504">
        <v>19839</v>
      </c>
      <c r="G5" s="376">
        <v>45082</v>
      </c>
      <c r="H5" s="453"/>
      <c r="I5" s="491">
        <v>19839</v>
      </c>
      <c r="J5" s="39">
        <f>I5-F5</f>
        <v>0</v>
      </c>
      <c r="K5" s="40">
        <v>46</v>
      </c>
      <c r="L5" s="646"/>
      <c r="M5" s="646"/>
      <c r="N5" s="42">
        <f>K5*I5</f>
        <v>912594</v>
      </c>
      <c r="O5" s="476"/>
      <c r="P5" s="473"/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76" t="s">
        <v>31</v>
      </c>
      <c r="B6" s="54" t="s">
        <v>32</v>
      </c>
      <c r="C6" s="55"/>
      <c r="D6" s="56"/>
      <c r="E6" s="34">
        <f>D6*F6</f>
        <v>0</v>
      </c>
      <c r="F6" s="504">
        <v>22060</v>
      </c>
      <c r="G6" s="376">
        <v>45086</v>
      </c>
      <c r="H6" s="453"/>
      <c r="I6" s="491">
        <v>22060</v>
      </c>
      <c r="J6" s="39">
        <f>I6-F6</f>
        <v>0</v>
      </c>
      <c r="K6" s="40">
        <v>46</v>
      </c>
      <c r="L6" s="61"/>
      <c r="M6" s="61"/>
      <c r="N6" s="42">
        <f>K6*I6</f>
        <v>1014760</v>
      </c>
      <c r="O6" s="472"/>
      <c r="P6" s="47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/>
      <c r="B7" s="54"/>
      <c r="C7" s="55"/>
      <c r="D7" s="56"/>
      <c r="E7" s="34">
        <f t="shared" ref="E5:E58" si="0">D7*F7</f>
        <v>0</v>
      </c>
      <c r="F7" s="504"/>
      <c r="G7" s="376"/>
      <c r="H7" s="506"/>
      <c r="I7" s="491"/>
      <c r="J7" s="39">
        <f t="shared" ref="J4:J135" si="1">I7-F7</f>
        <v>0</v>
      </c>
      <c r="K7" s="40"/>
      <c r="L7" s="61"/>
      <c r="M7" s="61"/>
      <c r="N7" s="42">
        <f t="shared" ref="N7:N9" si="2">K7*I7</f>
        <v>0</v>
      </c>
      <c r="O7" s="472"/>
      <c r="P7" s="473"/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/>
      <c r="B8" s="54"/>
      <c r="C8" s="67"/>
      <c r="D8" s="56"/>
      <c r="E8" s="34">
        <f t="shared" si="0"/>
        <v>0</v>
      </c>
      <c r="F8" s="504"/>
      <c r="G8" s="376"/>
      <c r="H8" s="506"/>
      <c r="I8" s="491"/>
      <c r="J8" s="39">
        <f t="shared" si="1"/>
        <v>0</v>
      </c>
      <c r="K8" s="40"/>
      <c r="L8" s="61"/>
      <c r="M8" s="61"/>
      <c r="N8" s="42">
        <f t="shared" si="2"/>
        <v>0</v>
      </c>
      <c r="O8" s="508"/>
      <c r="P8" s="473"/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/>
      <c r="B9" s="54"/>
      <c r="C9" s="67"/>
      <c r="D9" s="56"/>
      <c r="E9" s="34">
        <f t="shared" si="0"/>
        <v>0</v>
      </c>
      <c r="F9" s="504"/>
      <c r="G9" s="376"/>
      <c r="H9" s="506"/>
      <c r="I9" s="491"/>
      <c r="J9" s="39">
        <f t="shared" si="1"/>
        <v>0</v>
      </c>
      <c r="K9" s="40"/>
      <c r="L9" s="61"/>
      <c r="M9" s="61"/>
      <c r="N9" s="42">
        <f t="shared" si="2"/>
        <v>0</v>
      </c>
      <c r="O9" s="508"/>
      <c r="P9" s="473"/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/>
      <c r="B10" s="54"/>
      <c r="C10" s="67"/>
      <c r="D10" s="56"/>
      <c r="E10" s="34">
        <f t="shared" si="0"/>
        <v>0</v>
      </c>
      <c r="F10" s="504"/>
      <c r="G10" s="376"/>
      <c r="H10" s="506"/>
      <c r="I10" s="491"/>
      <c r="J10" s="39">
        <f t="shared" si="1"/>
        <v>0</v>
      </c>
      <c r="K10" s="40"/>
      <c r="L10" s="61"/>
      <c r="M10" s="61"/>
      <c r="N10" s="42">
        <f t="shared" ref="N4:N129" si="3">K10*I10</f>
        <v>0</v>
      </c>
      <c r="O10" s="474"/>
      <c r="P10" s="475"/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/>
      <c r="B11" s="54"/>
      <c r="C11" s="67"/>
      <c r="D11" s="56"/>
      <c r="E11" s="34">
        <f t="shared" si="0"/>
        <v>0</v>
      </c>
      <c r="F11" s="504"/>
      <c r="G11" s="376"/>
      <c r="H11" s="506"/>
      <c r="I11" s="491"/>
      <c r="J11" s="39">
        <f t="shared" si="1"/>
        <v>0</v>
      </c>
      <c r="K11" s="40"/>
      <c r="L11" s="61"/>
      <c r="M11" s="61"/>
      <c r="N11" s="42">
        <f t="shared" si="3"/>
        <v>0</v>
      </c>
      <c r="O11" s="474"/>
      <c r="P11" s="475"/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/>
      <c r="B12" s="54"/>
      <c r="C12" s="55"/>
      <c r="D12" s="56"/>
      <c r="E12" s="34">
        <f t="shared" si="0"/>
        <v>0</v>
      </c>
      <c r="F12" s="504"/>
      <c r="G12" s="376"/>
      <c r="H12" s="453"/>
      <c r="I12" s="491"/>
      <c r="J12" s="39">
        <f t="shared" si="1"/>
        <v>0</v>
      </c>
      <c r="K12" s="40"/>
      <c r="L12" s="61"/>
      <c r="M12" s="61"/>
      <c r="N12" s="42">
        <f t="shared" si="3"/>
        <v>0</v>
      </c>
      <c r="O12" s="476"/>
      <c r="P12" s="475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/>
      <c r="B13" s="54"/>
      <c r="C13" s="55"/>
      <c r="D13" s="56"/>
      <c r="E13" s="34">
        <f t="shared" si="0"/>
        <v>0</v>
      </c>
      <c r="F13" s="504"/>
      <c r="G13" s="376"/>
      <c r="H13" s="453"/>
      <c r="I13" s="491"/>
      <c r="J13" s="39">
        <f t="shared" si="1"/>
        <v>0</v>
      </c>
      <c r="K13" s="40"/>
      <c r="L13" s="61"/>
      <c r="M13" s="61"/>
      <c r="N13" s="42">
        <f t="shared" si="3"/>
        <v>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/>
      <c r="B14" s="54"/>
      <c r="C14" s="55"/>
      <c r="D14" s="73"/>
      <c r="E14" s="34">
        <f t="shared" si="0"/>
        <v>0</v>
      </c>
      <c r="F14" s="504"/>
      <c r="G14" s="376"/>
      <c r="H14" s="507"/>
      <c r="I14" s="491"/>
      <c r="J14" s="39">
        <f t="shared" si="1"/>
        <v>0</v>
      </c>
      <c r="K14" s="40"/>
      <c r="L14" s="61"/>
      <c r="M14" s="61"/>
      <c r="N14" s="42">
        <f t="shared" si="3"/>
        <v>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/>
      <c r="B15" s="54"/>
      <c r="C15" s="55"/>
      <c r="D15" s="56"/>
      <c r="E15" s="34">
        <f t="shared" si="0"/>
        <v>0</v>
      </c>
      <c r="F15" s="504"/>
      <c r="G15" s="376"/>
      <c r="H15" s="453"/>
      <c r="I15" s="491"/>
      <c r="J15" s="39">
        <f t="shared" si="1"/>
        <v>0</v>
      </c>
      <c r="K15" s="40"/>
      <c r="L15" s="61"/>
      <c r="M15" s="61"/>
      <c r="N15" s="42">
        <f t="shared" si="3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/>
      <c r="B16" s="54"/>
      <c r="C16" s="77"/>
      <c r="D16" s="56"/>
      <c r="E16" s="34">
        <f t="shared" si="0"/>
        <v>0</v>
      </c>
      <c r="F16" s="504"/>
      <c r="G16" s="376"/>
      <c r="H16" s="453"/>
      <c r="I16" s="491"/>
      <c r="J16" s="39">
        <f t="shared" si="1"/>
        <v>0</v>
      </c>
      <c r="K16" s="40"/>
      <c r="L16" s="61"/>
      <c r="M16" s="61"/>
      <c r="N16" s="42">
        <f t="shared" si="3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/>
      <c r="B17" s="54"/>
      <c r="C17" s="77"/>
      <c r="D17" s="56"/>
      <c r="E17" s="34">
        <f t="shared" si="0"/>
        <v>0</v>
      </c>
      <c r="F17" s="504"/>
      <c r="G17" s="376"/>
      <c r="H17" s="453"/>
      <c r="I17" s="491"/>
      <c r="J17" s="39">
        <f t="shared" si="1"/>
        <v>0</v>
      </c>
      <c r="K17" s="40"/>
      <c r="L17" s="61"/>
      <c r="M17" s="61"/>
      <c r="N17" s="42">
        <f t="shared" si="3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/>
      <c r="B18" s="54"/>
      <c r="C18" s="77"/>
      <c r="D18" s="56"/>
      <c r="E18" s="34">
        <f t="shared" si="0"/>
        <v>0</v>
      </c>
      <c r="F18" s="504"/>
      <c r="G18" s="376"/>
      <c r="H18" s="453"/>
      <c r="I18" s="491"/>
      <c r="J18" s="39">
        <f t="shared" si="1"/>
        <v>0</v>
      </c>
      <c r="K18" s="40"/>
      <c r="L18" s="61"/>
      <c r="M18" s="61"/>
      <c r="N18" s="42">
        <f t="shared" si="3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0"/>
        <v>0</v>
      </c>
      <c r="F19" s="504"/>
      <c r="G19" s="376"/>
      <c r="H19" s="453"/>
      <c r="I19" s="491"/>
      <c r="J19" s="39">
        <f t="shared" si="1"/>
        <v>0</v>
      </c>
      <c r="K19" s="40"/>
      <c r="L19" s="61"/>
      <c r="M19" s="61"/>
      <c r="N19" s="42">
        <f t="shared" si="3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0"/>
        <v>0</v>
      </c>
      <c r="F20" s="504"/>
      <c r="G20" s="376"/>
      <c r="H20" s="453"/>
      <c r="I20" s="491"/>
      <c r="J20" s="39">
        <f t="shared" si="1"/>
        <v>0</v>
      </c>
      <c r="K20" s="40"/>
      <c r="L20" s="61"/>
      <c r="M20" s="61"/>
      <c r="N20" s="42">
        <f t="shared" si="3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0"/>
        <v>0</v>
      </c>
      <c r="F21" s="504"/>
      <c r="G21" s="376"/>
      <c r="H21" s="453"/>
      <c r="I21" s="491"/>
      <c r="J21" s="39">
        <f t="shared" si="1"/>
        <v>0</v>
      </c>
      <c r="K21" s="40"/>
      <c r="L21" s="61"/>
      <c r="M21" s="61"/>
      <c r="N21" s="42">
        <f t="shared" si="3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0"/>
        <v>0</v>
      </c>
      <c r="F22" s="504"/>
      <c r="G22" s="376"/>
      <c r="H22" s="453"/>
      <c r="I22" s="491"/>
      <c r="J22" s="39">
        <f t="shared" si="1"/>
        <v>0</v>
      </c>
      <c r="K22" s="81"/>
      <c r="L22" s="61"/>
      <c r="M22" s="61"/>
      <c r="N22" s="42">
        <f t="shared" si="3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0"/>
        <v>0</v>
      </c>
      <c r="F23" s="504"/>
      <c r="G23" s="376"/>
      <c r="H23" s="453"/>
      <c r="I23" s="491"/>
      <c r="J23" s="39">
        <f t="shared" si="1"/>
        <v>0</v>
      </c>
      <c r="K23" s="81"/>
      <c r="L23" s="61"/>
      <c r="M23" s="61"/>
      <c r="N23" s="42">
        <f t="shared" si="3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0"/>
        <v>0</v>
      </c>
      <c r="F24" s="504"/>
      <c r="G24" s="376"/>
      <c r="H24" s="453"/>
      <c r="I24" s="491"/>
      <c r="J24" s="39">
        <f t="shared" si="1"/>
        <v>0</v>
      </c>
      <c r="K24" s="81"/>
      <c r="L24" s="61"/>
      <c r="M24" s="61"/>
      <c r="N24" s="42">
        <f t="shared" si="3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3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3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3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3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3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3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3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3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3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3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3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3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3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3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3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57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0"/>
        <v>0</v>
      </c>
      <c r="F57" s="60"/>
      <c r="G57" s="58"/>
      <c r="H57" s="59"/>
      <c r="I57" s="60"/>
      <c r="J57" s="39">
        <f t="shared" si="1"/>
        <v>0</v>
      </c>
      <c r="K57" s="81"/>
      <c r="L57" s="61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0"/>
        <v>0</v>
      </c>
      <c r="F58" s="129"/>
      <c r="G58" s="130"/>
      <c r="H58" s="131"/>
      <c r="I58" s="132"/>
      <c r="J58" s="39">
        <f t="shared" si="1"/>
        <v>0</v>
      </c>
      <c r="K58" s="133"/>
      <c r="L58" s="134"/>
      <c r="M58" s="134"/>
      <c r="N58" s="42">
        <f t="shared" si="3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1"/>
        <v>0</v>
      </c>
      <c r="K59" s="40"/>
      <c r="L59" s="61"/>
      <c r="M59" s="61"/>
      <c r="N59" s="42">
        <f t="shared" si="3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1"/>
        <v>0</v>
      </c>
      <c r="K60" s="40"/>
      <c r="L60" s="61"/>
      <c r="M60" s="61"/>
      <c r="N60" s="42">
        <f t="shared" si="3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1"/>
        <v>0</v>
      </c>
      <c r="K61" s="40"/>
      <c r="L61" s="61"/>
      <c r="M61" s="61"/>
      <c r="N61" s="42">
        <f t="shared" si="3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3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1"/>
        <v>0</v>
      </c>
      <c r="K63" s="40"/>
      <c r="L63" s="61"/>
      <c r="M63" s="61"/>
      <c r="N63" s="42">
        <f t="shared" si="3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1"/>
        <v>0</v>
      </c>
      <c r="K64" s="462"/>
      <c r="L64" s="463"/>
      <c r="M64" s="463"/>
      <c r="N64" s="42">
        <f t="shared" si="3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386"/>
      <c r="C65" s="536"/>
      <c r="D65" s="160"/>
      <c r="E65" s="56"/>
      <c r="F65" s="155"/>
      <c r="G65" s="156"/>
      <c r="H65" s="59"/>
      <c r="I65" s="155"/>
      <c r="J65" s="39">
        <f t="shared" si="1"/>
        <v>0</v>
      </c>
      <c r="K65" s="462"/>
      <c r="L65" s="463"/>
      <c r="M65" s="463"/>
      <c r="N65" s="42">
        <f t="shared" si="3"/>
        <v>0</v>
      </c>
      <c r="O65" s="537"/>
      <c r="P65" s="58"/>
      <c r="Q65" s="166"/>
      <c r="R65" s="125"/>
      <c r="S65" s="48"/>
      <c r="T65" s="48"/>
      <c r="U65" s="49"/>
      <c r="V65" s="50"/>
    </row>
    <row r="66" spans="1:22" ht="39.75" customHeight="1" x14ac:dyDescent="0.3">
      <c r="A66" s="110"/>
      <c r="B66" s="386"/>
      <c r="C66" s="536"/>
      <c r="D66" s="160"/>
      <c r="E66" s="56"/>
      <c r="F66" s="155"/>
      <c r="G66" s="156"/>
      <c r="H66" s="59"/>
      <c r="I66" s="155"/>
      <c r="J66" s="39">
        <f t="shared" si="1"/>
        <v>0</v>
      </c>
      <c r="K66" s="462"/>
      <c r="L66" s="463"/>
      <c r="M66" s="463"/>
      <c r="N66" s="42">
        <f t="shared" si="3"/>
        <v>0</v>
      </c>
      <c r="O66" s="537"/>
      <c r="P66" s="58"/>
      <c r="Q66" s="166"/>
      <c r="R66" s="125"/>
      <c r="S66" s="48"/>
      <c r="T66" s="48"/>
      <c r="U66" s="49"/>
      <c r="V66" s="50"/>
    </row>
    <row r="67" spans="1:22" ht="43.5" customHeight="1" x14ac:dyDescent="0.3">
      <c r="A67" s="456"/>
      <c r="B67" s="386"/>
      <c r="C67" s="492"/>
      <c r="D67" s="445"/>
      <c r="E67" s="56"/>
      <c r="F67" s="493"/>
      <c r="G67" s="494"/>
      <c r="H67" s="506"/>
      <c r="I67" s="493"/>
      <c r="J67" s="39">
        <f t="shared" si="1"/>
        <v>0</v>
      </c>
      <c r="K67" s="496"/>
      <c r="L67" s="463"/>
      <c r="M67" s="463"/>
      <c r="N67" s="42">
        <f t="shared" si="3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17.25" x14ac:dyDescent="0.3">
      <c r="A68" s="80"/>
      <c r="B68" s="386"/>
      <c r="C68" s="444"/>
      <c r="D68" s="445"/>
      <c r="E68" s="56"/>
      <c r="F68" s="446"/>
      <c r="G68" s="447"/>
      <c r="H68" s="448"/>
      <c r="I68" s="446"/>
      <c r="J68" s="39">
        <f t="shared" si="1"/>
        <v>0</v>
      </c>
      <c r="K68" s="462"/>
      <c r="L68" s="463"/>
      <c r="M68" s="463"/>
      <c r="N68" s="42">
        <f t="shared" si="3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18.75" x14ac:dyDescent="0.3">
      <c r="A69" s="449"/>
      <c r="B69" s="386"/>
      <c r="C69" s="450"/>
      <c r="D69" s="445"/>
      <c r="E69" s="56"/>
      <c r="F69" s="446"/>
      <c r="G69" s="447"/>
      <c r="H69" s="453"/>
      <c r="I69" s="446"/>
      <c r="J69" s="39">
        <f t="shared" si="1"/>
        <v>0</v>
      </c>
      <c r="K69" s="462"/>
      <c r="L69" s="463"/>
      <c r="M69" s="464"/>
      <c r="N69" s="42">
        <f t="shared" si="3"/>
        <v>0</v>
      </c>
      <c r="O69" s="169"/>
      <c r="P69" s="120"/>
      <c r="Q69" s="166"/>
      <c r="R69" s="125"/>
      <c r="S69" s="48"/>
      <c r="T69" s="48"/>
      <c r="U69" s="49"/>
      <c r="V69" s="50"/>
    </row>
    <row r="70" spans="1:22" ht="48.75" customHeight="1" x14ac:dyDescent="0.3">
      <c r="A70" s="449"/>
      <c r="B70" s="386"/>
      <c r="C70" s="450"/>
      <c r="D70" s="445"/>
      <c r="E70" s="56"/>
      <c r="F70" s="446"/>
      <c r="G70" s="447"/>
      <c r="H70" s="453"/>
      <c r="I70" s="446"/>
      <c r="J70" s="39">
        <f t="shared" si="1"/>
        <v>0</v>
      </c>
      <c r="K70" s="462"/>
      <c r="L70" s="463"/>
      <c r="M70" s="464"/>
      <c r="N70" s="42">
        <f t="shared" si="3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3"/>
      <c r="I71" s="446"/>
      <c r="J71" s="39">
        <f t="shared" si="1"/>
        <v>0</v>
      </c>
      <c r="K71" s="462"/>
      <c r="L71" s="463"/>
      <c r="M71" s="463"/>
      <c r="N71" s="42">
        <f t="shared" si="3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17.25" x14ac:dyDescent="0.3">
      <c r="A72" s="90"/>
      <c r="B72" s="386"/>
      <c r="C72" s="450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3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21" x14ac:dyDescent="0.35">
      <c r="A73" s="456"/>
      <c r="B73" s="386"/>
      <c r="C73" s="450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86"/>
      <c r="C74" s="450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35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4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4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4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4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4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4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4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3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3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3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3"/>
        <v>0</v>
      </c>
      <c r="O87" s="564"/>
      <c r="P87" s="62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3"/>
        <v>0</v>
      </c>
      <c r="O88" s="565"/>
      <c r="P88" s="62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3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3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3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3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3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3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3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3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5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3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5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3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5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3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5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3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3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562"/>
      <c r="M102" s="563"/>
      <c r="N102" s="42">
        <f t="shared" si="3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562"/>
      <c r="M103" s="563"/>
      <c r="N103" s="42">
        <f t="shared" si="3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3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3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3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3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3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3"/>
        <v>0</v>
      </c>
      <c r="O109" s="564"/>
      <c r="P109" s="56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3"/>
        <v>0</v>
      </c>
      <c r="O110" s="565"/>
      <c r="P110" s="56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3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3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3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3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3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3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3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3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3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3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3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3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3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5"/>
        <v>0</v>
      </c>
      <c r="F124" s="38"/>
      <c r="G124" s="36"/>
      <c r="H124" s="552"/>
      <c r="I124" s="60"/>
      <c r="J124" s="39">
        <f t="shared" si="1"/>
        <v>0</v>
      </c>
      <c r="K124" s="81"/>
      <c r="L124" s="61"/>
      <c r="M124" s="61"/>
      <c r="N124" s="42">
        <f t="shared" si="3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3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3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3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3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3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6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5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5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5"/>
        <v>0</v>
      </c>
      <c r="F136" s="60"/>
      <c r="G136" s="58"/>
      <c r="H136" s="59"/>
      <c r="I136" s="60"/>
      <c r="J136" s="39">
        <f t="shared" ref="J136:J199" si="7">I136-F136</f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5"/>
        <v>0</v>
      </c>
      <c r="F142" s="60"/>
      <c r="G142" s="58"/>
      <c r="H142" s="206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6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5"/>
        <v>0</v>
      </c>
      <c r="F144" s="60"/>
      <c r="G144" s="58"/>
      <c r="H144" s="206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5"/>
        <v>0</v>
      </c>
      <c r="F154" s="60"/>
      <c r="G154" s="58"/>
      <c r="H154" s="205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5"/>
        <v>0</v>
      </c>
      <c r="F155" s="60"/>
      <c r="G155" s="58"/>
      <c r="H155" s="205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5"/>
        <v>0</v>
      </c>
      <c r="F157" s="60"/>
      <c r="G157" s="58"/>
      <c r="H157" s="206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5"/>
        <v>0</v>
      </c>
      <c r="F158" s="60"/>
      <c r="G158" s="58"/>
      <c r="H158" s="213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5"/>
        <v>0</v>
      </c>
      <c r="F159" s="60"/>
      <c r="G159" s="58"/>
      <c r="H159" s="20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5"/>
        <v>0</v>
      </c>
      <c r="F160" s="60"/>
      <c r="G160" s="58"/>
      <c r="H160" s="215"/>
      <c r="I160" s="60"/>
      <c r="J160" s="39">
        <f t="shared" si="7"/>
        <v>0</v>
      </c>
      <c r="K160" s="81"/>
      <c r="L160" s="61"/>
      <c r="M160" s="6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5"/>
        <v>0</v>
      </c>
      <c r="F161" s="60"/>
      <c r="G161" s="221"/>
      <c r="H161" s="222"/>
      <c r="I161" s="60"/>
      <c r="J161" s="39">
        <f t="shared" si="7"/>
        <v>0</v>
      </c>
      <c r="K161" s="81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5"/>
        <v>0</v>
      </c>
      <c r="F162" s="60"/>
      <c r="G162" s="224"/>
      <c r="H162" s="215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8">D163*F163</f>
        <v>0</v>
      </c>
      <c r="F163" s="60"/>
      <c r="G163" s="224"/>
      <c r="H163" s="222"/>
      <c r="I163" s="60"/>
      <c r="J163" s="39">
        <f t="shared" si="7"/>
        <v>0</v>
      </c>
      <c r="K163" s="225"/>
      <c r="L163" s="61"/>
      <c r="M163" s="61" t="s">
        <v>26</v>
      </c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22"/>
      <c r="I164" s="60"/>
      <c r="J164" s="39">
        <f t="shared" si="7"/>
        <v>0</v>
      </c>
      <c r="K164" s="225"/>
      <c r="L164" s="61"/>
      <c r="M164" s="61"/>
      <c r="N164" s="42">
        <f t="shared" si="6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8"/>
        <v>0</v>
      </c>
      <c r="F165" s="60"/>
      <c r="G165" s="224"/>
      <c r="H165" s="227"/>
      <c r="I165" s="60"/>
      <c r="J165" s="39">
        <f t="shared" si="7"/>
        <v>0</v>
      </c>
      <c r="K165" s="81"/>
      <c r="L165" s="61"/>
      <c r="M165" s="61"/>
      <c r="N165" s="42">
        <f t="shared" si="6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25"/>
      <c r="L166" s="231"/>
      <c r="M166" s="231"/>
      <c r="N166" s="42">
        <f t="shared" si="6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8"/>
        <v>0</v>
      </c>
      <c r="F167" s="60"/>
      <c r="G167" s="224"/>
      <c r="H167" s="205"/>
      <c r="I167" s="60"/>
      <c r="J167" s="39">
        <f t="shared" si="7"/>
        <v>0</v>
      </c>
      <c r="K167" s="225"/>
      <c r="L167" s="231"/>
      <c r="M167" s="231"/>
      <c r="N167" s="42">
        <f t="shared" si="6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8"/>
        <v>0</v>
      </c>
      <c r="F168" s="60"/>
      <c r="G168" s="224"/>
      <c r="H168" s="232"/>
      <c r="I168" s="60"/>
      <c r="J168" s="39">
        <f t="shared" si="7"/>
        <v>0</v>
      </c>
      <c r="K168" s="233"/>
      <c r="L168" s="231"/>
      <c r="M168" s="231"/>
      <c r="N168" s="42">
        <f t="shared" si="6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05"/>
      <c r="I169" s="60"/>
      <c r="J169" s="39">
        <f t="shared" si="7"/>
        <v>0</v>
      </c>
      <c r="K169" s="234"/>
      <c r="L169" s="235"/>
      <c r="M169" s="235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8"/>
        <v>0</v>
      </c>
      <c r="F170" s="237"/>
      <c r="G170" s="224"/>
      <c r="H170" s="213"/>
      <c r="I170" s="60"/>
      <c r="J170" s="39">
        <f t="shared" si="7"/>
        <v>0</v>
      </c>
      <c r="K170" s="234"/>
      <c r="L170" s="238"/>
      <c r="M170" s="238"/>
      <c r="N170" s="42">
        <f t="shared" si="6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8"/>
        <v>0</v>
      </c>
      <c r="F171" s="60"/>
      <c r="G171" s="224"/>
      <c r="H171" s="20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39"/>
      <c r="I172" s="60"/>
      <c r="J172" s="39">
        <f t="shared" si="7"/>
        <v>0</v>
      </c>
      <c r="K172" s="81"/>
      <c r="L172" s="231"/>
      <c r="M172" s="23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215"/>
      <c r="I173" s="60"/>
      <c r="J173" s="39">
        <f t="shared" si="7"/>
        <v>0</v>
      </c>
      <c r="K173" s="234"/>
      <c r="L173" s="231"/>
      <c r="M173" s="23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31"/>
      <c r="M174" s="23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240"/>
      <c r="I175" s="60"/>
      <c r="J175" s="39">
        <f t="shared" si="7"/>
        <v>0</v>
      </c>
      <c r="K175" s="234"/>
      <c r="L175" s="241"/>
      <c r="M175" s="24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234"/>
      <c r="L176" s="241"/>
      <c r="M176" s="241"/>
      <c r="N176" s="42">
        <f t="shared" si="6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234"/>
      <c r="L177" s="241"/>
      <c r="M177" s="241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8"/>
        <v>0</v>
      </c>
      <c r="F178" s="60"/>
      <c r="G178" s="224"/>
      <c r="H178" s="175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8"/>
        <v>0</v>
      </c>
      <c r="F179" s="60"/>
      <c r="G179" s="224"/>
      <c r="H179" s="175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8"/>
        <v>0</v>
      </c>
      <c r="F180" s="60"/>
      <c r="G180" s="224"/>
      <c r="H180" s="175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8"/>
        <v>0</v>
      </c>
      <c r="F182" s="60"/>
      <c r="G182" s="224"/>
      <c r="H182" s="59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8"/>
        <v>0</v>
      </c>
      <c r="F185" s="60"/>
      <c r="G185" s="224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8"/>
        <v>0</v>
      </c>
      <c r="F186" s="60"/>
      <c r="G186" s="224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6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8"/>
        <v>0</v>
      </c>
      <c r="F188" s="60"/>
      <c r="G188" s="251"/>
      <c r="H188" s="227"/>
      <c r="I188" s="60"/>
      <c r="J188" s="39">
        <f t="shared" si="7"/>
        <v>0</v>
      </c>
      <c r="K188" s="81"/>
      <c r="L188" s="61"/>
      <c r="M188" s="61"/>
      <c r="N188" s="42">
        <f t="shared" si="6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8"/>
        <v>0</v>
      </c>
      <c r="F189" s="60"/>
      <c r="G189" s="58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8"/>
        <v>0</v>
      </c>
      <c r="F190" s="254"/>
      <c r="G190" s="224"/>
      <c r="H190" s="255"/>
      <c r="I190" s="254"/>
      <c r="J190" s="39">
        <f t="shared" si="7"/>
        <v>0</v>
      </c>
      <c r="N190" s="42">
        <f t="shared" si="6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8"/>
        <v>0</v>
      </c>
      <c r="F191" s="254"/>
      <c r="G191" s="224"/>
      <c r="H191" s="255"/>
      <c r="I191" s="254"/>
      <c r="J191" s="39">
        <f t="shared" si="7"/>
        <v>0</v>
      </c>
      <c r="N191" s="42">
        <f t="shared" si="6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8"/>
        <v>0</v>
      </c>
      <c r="F192" s="60"/>
      <c r="G192" s="224"/>
      <c r="H192" s="227"/>
      <c r="I192" s="60"/>
      <c r="J192" s="39">
        <f t="shared" si="7"/>
        <v>0</v>
      </c>
      <c r="K192" s="81"/>
      <c r="L192" s="61"/>
      <c r="M192" s="61"/>
      <c r="N192" s="42">
        <f t="shared" si="6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8"/>
        <v>0</v>
      </c>
      <c r="F193" s="60"/>
      <c r="G193" s="224"/>
      <c r="H193" s="227"/>
      <c r="I193" s="60"/>
      <c r="J193" s="39">
        <f t="shared" si="7"/>
        <v>0</v>
      </c>
      <c r="K193" s="81"/>
      <c r="L193" s="61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ref="N194:N257" si="9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8"/>
        <v>0</v>
      </c>
      <c r="F196" s="60"/>
      <c r="G196" s="251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8"/>
        <v>0</v>
      </c>
      <c r="F197" s="60"/>
      <c r="G197" s="251"/>
      <c r="H197" s="227"/>
      <c r="I197" s="60"/>
      <c r="J197" s="39">
        <f t="shared" si="7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8"/>
        <v>0</v>
      </c>
      <c r="F198" s="60"/>
      <c r="G198" s="251"/>
      <c r="H198" s="227"/>
      <c r="I198" s="60"/>
      <c r="J198" s="39">
        <f t="shared" si="7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7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8"/>
        <v>0</v>
      </c>
      <c r="F200" s="60"/>
      <c r="G200" s="224"/>
      <c r="H200" s="227"/>
      <c r="I200" s="60"/>
      <c r="J200" s="39">
        <f t="shared" ref="J200:J263" si="10">I200-F200</f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8"/>
        <v>0</v>
      </c>
      <c r="F201" s="60"/>
      <c r="G201" s="224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8"/>
        <v>0</v>
      </c>
      <c r="F204" s="60"/>
      <c r="G204" s="58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268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8"/>
        <v>0</v>
      </c>
      <c r="F213" s="268"/>
      <c r="G213" s="251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8"/>
        <v>0</v>
      </c>
      <c r="F214" s="268"/>
      <c r="G214" s="251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8"/>
        <v>0</v>
      </c>
      <c r="F215" s="60"/>
      <c r="G215" s="251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8"/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8"/>
        <v>0</v>
      </c>
      <c r="F224" s="60"/>
      <c r="G224" s="58"/>
      <c r="H224" s="59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1">D233*F233</f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1"/>
        <v>0</v>
      </c>
      <c r="F248" s="60"/>
      <c r="G248" s="224"/>
      <c r="H248" s="227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1"/>
        <v>0</v>
      </c>
      <c r="F251" s="60"/>
      <c r="G251" s="224"/>
      <c r="H251" s="59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1"/>
        <v>0</v>
      </c>
      <c r="F252" s="60"/>
      <c r="G252" s="224"/>
      <c r="H252" s="227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1"/>
        <v>0</v>
      </c>
      <c r="F253" s="60"/>
      <c r="G253" s="224"/>
      <c r="H253" s="227"/>
      <c r="I253" s="60"/>
      <c r="J253" s="39">
        <f t="shared" si="10"/>
        <v>0</v>
      </c>
      <c r="K253" s="81"/>
      <c r="L253" s="61"/>
      <c r="M253" s="61"/>
      <c r="N253" s="42">
        <f t="shared" si="9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1"/>
        <v>0</v>
      </c>
      <c r="F254" s="60"/>
      <c r="G254" s="224"/>
      <c r="H254" s="227"/>
      <c r="I254" s="60"/>
      <c r="J254" s="39">
        <f t="shared" si="10"/>
        <v>0</v>
      </c>
      <c r="K254" s="81"/>
      <c r="L254" s="61"/>
      <c r="M254" s="61"/>
      <c r="N254" s="42">
        <f t="shared" si="9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1"/>
        <v>0</v>
      </c>
      <c r="F255" s="60"/>
      <c r="G255" s="224"/>
      <c r="H255" s="175"/>
      <c r="I255" s="60"/>
      <c r="J255" s="39">
        <f t="shared" si="10"/>
        <v>0</v>
      </c>
      <c r="K255" s="81"/>
      <c r="L255" s="61"/>
      <c r="M255" s="61"/>
      <c r="N255" s="42">
        <f t="shared" si="9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1"/>
        <v>0</v>
      </c>
      <c r="F256" s="60"/>
      <c r="G256" s="224"/>
      <c r="H256" s="175"/>
      <c r="I256" s="60"/>
      <c r="J256" s="39">
        <f t="shared" si="10"/>
        <v>0</v>
      </c>
      <c r="K256" s="81"/>
      <c r="L256" s="273"/>
      <c r="M256" s="274"/>
      <c r="N256" s="42">
        <f t="shared" si="9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9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ref="N258:N277" si="12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1"/>
        <v>0</v>
      </c>
      <c r="F259" s="182"/>
      <c r="G259" s="276"/>
      <c r="H259" s="277"/>
      <c r="I259" s="57"/>
      <c r="J259" s="39">
        <f t="shared" si="10"/>
        <v>0</v>
      </c>
      <c r="K259" s="81"/>
      <c r="L259" s="273"/>
      <c r="M259" s="274"/>
      <c r="N259" s="42">
        <f t="shared" si="12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1"/>
        <v>0</v>
      </c>
      <c r="F260" s="182"/>
      <c r="G260" s="276"/>
      <c r="H260" s="277"/>
      <c r="I260" s="57"/>
      <c r="J260" s="39">
        <f t="shared" si="10"/>
        <v>0</v>
      </c>
      <c r="K260" s="81"/>
      <c r="L260" s="273"/>
      <c r="M260" s="274"/>
      <c r="N260" s="42">
        <f t="shared" si="12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1"/>
        <v>0</v>
      </c>
      <c r="F261" s="182"/>
      <c r="G261" s="276"/>
      <c r="H261" s="277"/>
      <c r="I261" s="57"/>
      <c r="J261" s="39">
        <f t="shared" si="10"/>
        <v>0</v>
      </c>
      <c r="K261" s="81"/>
      <c r="L261" s="273"/>
      <c r="M261" s="274"/>
      <c r="N261" s="42">
        <f t="shared" si="12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1"/>
        <v>0</v>
      </c>
      <c r="F262" s="38"/>
      <c r="G262" s="281"/>
      <c r="H262" s="282"/>
      <c r="I262" s="60"/>
      <c r="J262" s="39">
        <f t="shared" si="10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1"/>
        <v>0</v>
      </c>
      <c r="F263" s="60"/>
      <c r="G263" s="224"/>
      <c r="H263" s="175"/>
      <c r="I263" s="60"/>
      <c r="J263" s="39">
        <f t="shared" si="10"/>
        <v>0</v>
      </c>
      <c r="K263" s="81"/>
      <c r="L263" s="273"/>
      <c r="M263" s="283"/>
      <c r="N263" s="42">
        <f t="shared" si="12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1"/>
        <v>0</v>
      </c>
      <c r="F264" s="60"/>
      <c r="G264" s="224"/>
      <c r="H264" s="175"/>
      <c r="I264" s="60"/>
      <c r="J264" s="39">
        <f t="shared" ref="J264:J273" si="13">I264-F264</f>
        <v>0</v>
      </c>
      <c r="K264" s="81"/>
      <c r="L264" s="273"/>
      <c r="M264" s="283"/>
      <c r="N264" s="42">
        <f t="shared" si="12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1"/>
        <v>0</v>
      </c>
      <c r="F265" s="60"/>
      <c r="G265" s="224"/>
      <c r="H265" s="175"/>
      <c r="I265" s="60"/>
      <c r="J265" s="39">
        <f t="shared" si="13"/>
        <v>0</v>
      </c>
      <c r="K265" s="81"/>
      <c r="L265" s="273"/>
      <c r="M265" s="283"/>
      <c r="N265" s="42">
        <f t="shared" si="12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55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1"/>
        <v>0</v>
      </c>
      <c r="F267" s="254"/>
      <c r="G267" s="224"/>
      <c r="H267" s="255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1"/>
        <v>0</v>
      </c>
      <c r="F268" s="254"/>
      <c r="G268" s="224"/>
      <c r="H268" s="255"/>
      <c r="I268" s="254">
        <v>0</v>
      </c>
      <c r="J268" s="39">
        <f t="shared" si="13"/>
        <v>0</v>
      </c>
      <c r="K268" s="286"/>
      <c r="L268" s="286"/>
      <c r="M268" s="286"/>
      <c r="N268" s="42">
        <f t="shared" si="12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1"/>
        <v>0</v>
      </c>
      <c r="F269" s="254"/>
      <c r="G269" s="224"/>
      <c r="H269" s="291"/>
      <c r="I269" s="254">
        <v>0</v>
      </c>
      <c r="J269" s="39">
        <f t="shared" si="13"/>
        <v>0</v>
      </c>
      <c r="K269" s="286"/>
      <c r="L269" s="286"/>
      <c r="M269" s="286"/>
      <c r="N269" s="42">
        <f t="shared" si="12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1"/>
        <v>0</v>
      </c>
      <c r="F270" s="254"/>
      <c r="G270" s="224"/>
      <c r="H270" s="293"/>
      <c r="I270" s="254">
        <v>0</v>
      </c>
      <c r="J270" s="39">
        <f t="shared" si="13"/>
        <v>0</v>
      </c>
      <c r="K270" s="286"/>
      <c r="L270" s="286"/>
      <c r="M270" s="286"/>
      <c r="N270" s="42">
        <f t="shared" si="12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1"/>
        <v>0</v>
      </c>
      <c r="H271" s="299"/>
      <c r="I271" s="297">
        <v>0</v>
      </c>
      <c r="J271" s="39">
        <f t="shared" si="13"/>
        <v>0</v>
      </c>
      <c r="K271" s="300"/>
      <c r="L271" s="300"/>
      <c r="M271" s="300"/>
      <c r="N271" s="42">
        <f t="shared" si="12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1"/>
        <v>0</v>
      </c>
      <c r="I272" s="297">
        <v>0</v>
      </c>
      <c r="J272" s="39">
        <f t="shared" si="13"/>
        <v>0</v>
      </c>
      <c r="K272" s="300"/>
      <c r="L272" s="300"/>
      <c r="M272" s="300"/>
      <c r="N272" s="42">
        <f t="shared" si="12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1"/>
        <v>0</v>
      </c>
      <c r="I273" s="302">
        <v>0</v>
      </c>
      <c r="J273" s="39">
        <f t="shared" si="13"/>
        <v>0</v>
      </c>
      <c r="K273" s="300"/>
      <c r="L273" s="300"/>
      <c r="M273" s="300"/>
      <c r="N273" s="42">
        <f t="shared" si="12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1"/>
        <v>#VALUE!</v>
      </c>
      <c r="F274" s="553" t="s">
        <v>27</v>
      </c>
      <c r="G274" s="553"/>
      <c r="H274" s="554"/>
      <c r="I274" s="303">
        <f>SUM(I4:I273)</f>
        <v>67869</v>
      </c>
      <c r="J274" s="304"/>
      <c r="K274" s="300"/>
      <c r="L274" s="305"/>
      <c r="M274" s="300"/>
      <c r="N274" s="42">
        <f t="shared" si="12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1"/>
        <v>0</v>
      </c>
      <c r="I275" s="308"/>
      <c r="J275" s="304"/>
      <c r="K275" s="300"/>
      <c r="L275" s="305"/>
      <c r="M275" s="300"/>
      <c r="N275" s="42">
        <f t="shared" si="12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1"/>
        <v>0</v>
      </c>
      <c r="J276" s="297"/>
      <c r="K276" s="300"/>
      <c r="L276" s="300"/>
      <c r="M276" s="300"/>
      <c r="N276" s="42">
        <f t="shared" si="12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1"/>
        <v>0</v>
      </c>
      <c r="J277" s="297"/>
      <c r="K277" s="314"/>
      <c r="N277" s="42">
        <f t="shared" si="12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1927354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1927354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sortState ref="A4:O6">
    <sortCondition ref="G4:G6"/>
  </sortState>
  <mergeCells count="10">
    <mergeCell ref="S1:T2"/>
    <mergeCell ref="W1:X1"/>
    <mergeCell ref="O3:P3"/>
    <mergeCell ref="O87:O88"/>
    <mergeCell ref="P87:P88"/>
    <mergeCell ref="L102:M103"/>
    <mergeCell ref="O109:O110"/>
    <mergeCell ref="P109:P110"/>
    <mergeCell ref="F274:H274"/>
    <mergeCell ref="A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2023-06-20T17:58:41Z</dcterms:modified>
</cp:coreProperties>
</file>