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99" i="11" l="1"/>
  <c r="J500" i="11"/>
  <c r="I499" i="11"/>
  <c r="J971" i="10"/>
  <c r="J972" i="10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3" i="10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40" i="10" l="1"/>
  <c r="I941" i="10"/>
  <c r="I942" i="10"/>
  <c r="I943" i="10"/>
  <c r="I944" i="10"/>
  <c r="I945" i="10"/>
  <c r="I946" i="10"/>
  <c r="I947" i="10"/>
  <c r="I948" i="10"/>
  <c r="I950" i="10"/>
  <c r="I991" i="10"/>
  <c r="I992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4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6" i="11" l="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<sst xmlns="http://schemas.openxmlformats.org/spreadsheetml/2006/main" count="5452" uniqueCount="4278">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</sst>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588</xdr:row>
      <xdr:rowOff>114300</xdr:rowOff>
    </xdr:from>
    <xdr:to>
      <xdr:col>10</xdr:col>
      <xdr:colOff>695325</xdr:colOff>
      <xdr:row>593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589</xdr:row>
      <xdr:rowOff>47625</xdr:rowOff>
    </xdr:from>
    <xdr:to>
      <xdr:col>10</xdr:col>
      <xdr:colOff>790575</xdr:colOff>
      <xdr:row>594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8" t="s">
        <v>8</v>
      </c>
      <c r="G1" s="48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4">
        <f>SUM(J3:J180)</f>
        <v>2999.9999999999864</v>
      </c>
      <c r="J181" s="485"/>
      <c r="K181"/>
    </row>
    <row r="182" spans="1:11" ht="15.75" thickBot="1" x14ac:dyDescent="0.3">
      <c r="I182" s="486"/>
      <c r="J182" s="4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8" t="s">
        <v>181</v>
      </c>
      <c r="G1" s="488"/>
      <c r="H1" s="488"/>
      <c r="I1" s="48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4">
        <f>SUM(J3:J414)</f>
        <v>34203.089999999982</v>
      </c>
      <c r="J415" s="485"/>
      <c r="K415"/>
    </row>
    <row r="416" spans="2:11" ht="15.75" thickBot="1" x14ac:dyDescent="0.3">
      <c r="I416" s="486"/>
      <c r="J416" s="48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8" t="s">
        <v>628</v>
      </c>
      <c r="F1" s="488"/>
      <c r="G1" s="488"/>
      <c r="H1" s="48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1" t="s">
        <v>638</v>
      </c>
      <c r="G551" s="492"/>
      <c r="H551" s="489">
        <f>SUM(I3:I550)</f>
        <v>-1923.8799999999865</v>
      </c>
      <c r="I551" s="485"/>
    </row>
    <row r="552" spans="1:11" ht="15.75" customHeight="1" thickBot="1" x14ac:dyDescent="0.3">
      <c r="A552" s="2"/>
      <c r="D552" s="42"/>
      <c r="E552" s="51"/>
      <c r="F552" s="493"/>
      <c r="G552" s="494"/>
      <c r="H552" s="490"/>
      <c r="I552" s="48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99"/>
  <sheetViews>
    <sheetView tabSelected="1" topLeftCell="A970" zoomScale="115" zoomScaleNormal="115" workbookViewId="0">
      <selection activeCell="B973" sqref="B973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5" t="s">
        <v>1315</v>
      </c>
      <c r="F1" s="495"/>
      <c r="G1" s="495"/>
      <c r="H1" s="495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5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5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4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4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90" si="38">H951-G951</f>
        <v>522.52999999999884</v>
      </c>
      <c r="J951" s="388">
        <f t="shared" ref="J951:J990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4276</v>
      </c>
      <c r="C973" s="474" t="s">
        <v>2934</v>
      </c>
      <c r="D973" s="85" t="s">
        <v>4277</v>
      </c>
      <c r="E973" s="382">
        <v>815010</v>
      </c>
      <c r="F973" s="383">
        <v>2111874</v>
      </c>
      <c r="G973" s="374">
        <v>40887.03</v>
      </c>
      <c r="H973" s="374">
        <v>42000</v>
      </c>
      <c r="I973" s="429">
        <f t="shared" si="38"/>
        <v>1112.9700000000012</v>
      </c>
      <c r="J973" s="388">
        <f t="shared" si="39"/>
        <v>12778.465999999957</v>
      </c>
    </row>
    <row r="974" spans="1:10" ht="21" x14ac:dyDescent="0.35">
      <c r="A974" s="371"/>
      <c r="B974" s="364"/>
      <c r="C974" s="478"/>
      <c r="D974" s="85"/>
      <c r="E974" s="382"/>
      <c r="F974" s="383"/>
      <c r="G974" s="374"/>
      <c r="H974" s="374"/>
      <c r="I974" s="429">
        <f t="shared" si="38"/>
        <v>0</v>
      </c>
      <c r="J974" s="388">
        <f t="shared" si="39"/>
        <v>12778.465999999957</v>
      </c>
    </row>
    <row r="975" spans="1:10" ht="21" x14ac:dyDescent="0.35">
      <c r="A975" s="371"/>
      <c r="B975" s="364"/>
      <c r="C975" s="478"/>
      <c r="D975" s="85"/>
      <c r="E975" s="382"/>
      <c r="F975" s="383"/>
      <c r="G975" s="374"/>
      <c r="H975" s="374"/>
      <c r="I975" s="429">
        <f t="shared" si="38"/>
        <v>0</v>
      </c>
      <c r="J975" s="388">
        <f t="shared" si="39"/>
        <v>12778.465999999957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12778.465999999957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12778.465999999957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12778.465999999957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12778.465999999957</v>
      </c>
    </row>
    <row r="980" spans="1:10" ht="21" x14ac:dyDescent="0.35">
      <c r="A980" s="371"/>
      <c r="B980" s="364"/>
      <c r="C980" s="478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12778.465999999957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12778.465999999957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12778.465999999957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12778.465999999957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12778.465999999957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12778.465999999957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12778.465999999957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12778.465999999957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12778.465999999957</v>
      </c>
    </row>
    <row r="989" spans="1:10" ht="21" x14ac:dyDescent="0.35">
      <c r="A989" s="371"/>
      <c r="B989" s="364"/>
      <c r="C989" s="478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12778.465999999957</v>
      </c>
    </row>
    <row r="990" spans="1:10" ht="21" x14ac:dyDescent="0.35">
      <c r="A990" s="371"/>
      <c r="B990" s="364"/>
      <c r="C990" s="471"/>
      <c r="D990" s="85"/>
      <c r="E990" s="382"/>
      <c r="F990" s="383"/>
      <c r="G990" s="374"/>
      <c r="H990" s="374"/>
      <c r="I990" s="429">
        <f t="shared" si="38"/>
        <v>0</v>
      </c>
      <c r="J990" s="388">
        <f t="shared" si="39"/>
        <v>12778.465999999957</v>
      </c>
    </row>
    <row r="991" spans="1:10" ht="21" x14ac:dyDescent="0.35">
      <c r="A991" s="371"/>
      <c r="B991" s="364"/>
      <c r="C991" s="471"/>
      <c r="D991" s="85"/>
      <c r="E991" s="382"/>
      <c r="F991" s="383"/>
      <c r="G991" s="374"/>
      <c r="H991" s="374"/>
      <c r="I991" s="429">
        <f t="shared" si="36"/>
        <v>0</v>
      </c>
      <c r="J991" s="388">
        <f t="shared" si="37"/>
        <v>12778.465999999957</v>
      </c>
    </row>
    <row r="992" spans="1:10" ht="21" x14ac:dyDescent="0.35">
      <c r="A992" s="371"/>
      <c r="B992" s="364"/>
      <c r="C992" s="471"/>
      <c r="D992" s="85"/>
      <c r="E992" s="382"/>
      <c r="F992" s="383"/>
      <c r="G992" s="374"/>
      <c r="H992" s="374"/>
      <c r="I992" s="429">
        <f t="shared" si="36"/>
        <v>0</v>
      </c>
      <c r="J992" s="388">
        <f t="shared" si="37"/>
        <v>12778.465999999957</v>
      </c>
    </row>
    <row r="993" spans="1:10" ht="21" x14ac:dyDescent="0.35">
      <c r="A993" s="371"/>
      <c r="B993" s="364"/>
      <c r="C993" s="471"/>
      <c r="D993" s="85"/>
      <c r="E993" s="382"/>
      <c r="F993" s="383"/>
      <c r="G993" s="374"/>
      <c r="H993" s="374"/>
      <c r="I993" s="429"/>
      <c r="J993" s="388">
        <f t="shared" si="37"/>
        <v>12778.465999999957</v>
      </c>
    </row>
    <row r="994" spans="1:10" ht="21" x14ac:dyDescent="0.35">
      <c r="A994" s="371"/>
      <c r="B994" s="27"/>
      <c r="C994" s="369"/>
      <c r="D994" s="85"/>
      <c r="E994" s="382"/>
      <c r="F994" s="383"/>
      <c r="G994" s="374"/>
      <c r="H994" s="374"/>
      <c r="I994" s="429">
        <f t="shared" si="36"/>
        <v>0</v>
      </c>
      <c r="J994" s="388">
        <f t="shared" si="37"/>
        <v>12778.465999999957</v>
      </c>
    </row>
    <row r="995" spans="1:10" ht="21.75" thickBot="1" x14ac:dyDescent="0.4">
      <c r="A995" s="371"/>
      <c r="B995" s="48"/>
      <c r="C995" s="369"/>
      <c r="D995" s="85"/>
      <c r="E995" s="382"/>
      <c r="F995" s="464"/>
      <c r="G995" s="374"/>
      <c r="H995" s="374"/>
      <c r="I995" s="386">
        <f t="shared" si="27"/>
        <v>0</v>
      </c>
      <c r="J995" s="388">
        <f t="shared" si="26"/>
        <v>12778.465999999957</v>
      </c>
    </row>
    <row r="996" spans="1:10" ht="16.5" thickBot="1" x14ac:dyDescent="0.3">
      <c r="A996" s="371"/>
      <c r="D996" s="85"/>
      <c r="E996" s="382"/>
      <c r="F996" s="151"/>
      <c r="G996" s="374"/>
      <c r="H996" s="374"/>
      <c r="I996" s="386">
        <f t="shared" ref="I996" si="40">H996-G996</f>
        <v>0</v>
      </c>
    </row>
    <row r="997" spans="1:10" x14ac:dyDescent="0.25">
      <c r="A997" s="371"/>
      <c r="D997" s="85"/>
      <c r="E997" s="382"/>
      <c r="F997" s="496" t="s">
        <v>638</v>
      </c>
      <c r="G997" s="497"/>
      <c r="H997" s="500">
        <f>SUM(I3:I996)</f>
        <v>13297.455999999962</v>
      </c>
      <c r="I997" s="501"/>
    </row>
    <row r="998" spans="1:10" ht="16.5" thickBot="1" x14ac:dyDescent="0.3">
      <c r="A998" s="371"/>
      <c r="D998" s="85"/>
      <c r="E998" s="382"/>
      <c r="F998" s="498"/>
      <c r="G998" s="499"/>
      <c r="H998" s="502"/>
      <c r="I998" s="503"/>
    </row>
    <row r="999" spans="1:10" x14ac:dyDescent="0.25">
      <c r="A999" s="371"/>
      <c r="D999" s="85"/>
      <c r="E999" s="382"/>
      <c r="F999" s="151"/>
      <c r="G999" s="374"/>
      <c r="H999" s="374"/>
      <c r="I999" s="374"/>
    </row>
  </sheetData>
  <sortState ref="A877:I878">
    <sortCondition ref="D877:D878"/>
  </sortState>
  <mergeCells count="3">
    <mergeCell ref="E1:H1"/>
    <mergeCell ref="F997:G998"/>
    <mergeCell ref="H997:I9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9"/>
  <sheetViews>
    <sheetView topLeftCell="A495" zoomScale="115" zoomScaleNormal="115" workbookViewId="0">
      <pane xSplit="1" topLeftCell="B1" activePane="topRight" state="frozen"/>
      <selection activeCell="A182" sqref="A182"/>
      <selection pane="topRight" activeCell="B499" sqref="B49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4" t="s">
        <v>1315</v>
      </c>
      <c r="F1" s="504"/>
      <c r="G1" s="504"/>
      <c r="H1" s="504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5" t="s">
        <v>2836</v>
      </c>
      <c r="L289" s="506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7"/>
      <c r="L290" s="508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9" t="s">
        <v>3726</v>
      </c>
      <c r="C407" s="51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0"/>
      <c r="C408" s="511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1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1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1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1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ref="J505:J568" si="23">J504+I505</f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163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8.75" x14ac:dyDescent="0.3">
      <c r="A536" s="282"/>
      <c r="B536" s="140"/>
      <c r="C536"/>
      <c r="D536" s="69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ref="I562:I596" si="24">H562-G562</f>
        <v>0</v>
      </c>
      <c r="J562" s="128">
        <f t="shared" si="23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3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ref="J569:J592" si="25">J568+I569</f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-58.610000000035825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-58.610000000035825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-58.610000000035825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-58.610000000035825</v>
      </c>
      <c r="K589" s="9"/>
    </row>
    <row r="590" spans="1:11" ht="15.75" x14ac:dyDescent="0.25">
      <c r="A590" s="282"/>
      <c r="B590" s="48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-58.610000000035825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-58.610000000035825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J592" s="128">
        <f t="shared" si="25"/>
        <v>-58.610000000035825</v>
      </c>
    </row>
    <row r="593" spans="1:11" ht="18.75" x14ac:dyDescent="0.3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  <c r="K593" s="70" t="s">
        <v>1305</v>
      </c>
    </row>
    <row r="594" spans="1:11" x14ac:dyDescent="0.25">
      <c r="A594" s="282"/>
      <c r="B594" s="27"/>
      <c r="D594" s="69"/>
      <c r="E594" s="51"/>
      <c r="F594" s="16"/>
      <c r="G594" s="9"/>
      <c r="H594" s="9"/>
      <c r="I594" s="11">
        <f t="shared" si="24"/>
        <v>0</v>
      </c>
    </row>
    <row r="595" spans="1:11" ht="15.75" thickBot="1" x14ac:dyDescent="0.3">
      <c r="A595" s="282"/>
      <c r="B595" s="48"/>
      <c r="D595" s="69"/>
      <c r="E595" s="51"/>
      <c r="F595" s="17"/>
      <c r="G595" s="9"/>
      <c r="H595" s="9"/>
      <c r="I595" s="11">
        <f t="shared" si="24"/>
        <v>0</v>
      </c>
    </row>
    <row r="596" spans="1:11" ht="15.75" thickBot="1" x14ac:dyDescent="0.3">
      <c r="A596" s="282"/>
      <c r="D596" s="69"/>
      <c r="E596" s="51"/>
      <c r="F596" s="10"/>
      <c r="G596" s="9"/>
      <c r="H596" s="9"/>
      <c r="I596" s="11">
        <f t="shared" si="24"/>
        <v>0</v>
      </c>
    </row>
    <row r="597" spans="1:11" x14ac:dyDescent="0.25">
      <c r="A597" s="282"/>
      <c r="D597" s="69"/>
      <c r="E597" s="51"/>
      <c r="F597" s="491" t="s">
        <v>638</v>
      </c>
      <c r="G597" s="492"/>
      <c r="H597" s="489">
        <f>SUM(I3:I596)</f>
        <v>-58.610000000035825</v>
      </c>
      <c r="I597" s="485"/>
    </row>
    <row r="598" spans="1:11" ht="15.75" thickBot="1" x14ac:dyDescent="0.3">
      <c r="A598" s="282"/>
      <c r="D598" s="69"/>
      <c r="E598" s="51"/>
      <c r="F598" s="493"/>
      <c r="G598" s="494"/>
      <c r="H598" s="490"/>
      <c r="I598" s="487"/>
    </row>
    <row r="599" spans="1:11" x14ac:dyDescent="0.25">
      <c r="A599" s="282"/>
      <c r="D599" s="69"/>
      <c r="E599" s="51"/>
      <c r="F599" s="10"/>
      <c r="G599" s="9"/>
      <c r="H599" s="9"/>
      <c r="I599" s="9"/>
    </row>
  </sheetData>
  <sortState ref="A460:I462">
    <sortCondition ref="A460:A462"/>
  </sortState>
  <mergeCells count="6">
    <mergeCell ref="E1:H1"/>
    <mergeCell ref="F597:G598"/>
    <mergeCell ref="H597:I598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2" t="s">
        <v>2318</v>
      </c>
      <c r="F1" s="512"/>
      <c r="G1" s="512"/>
      <c r="H1" s="512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2022-12-03T22:13:45Z</dcterms:modified>
</cp:coreProperties>
</file>