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7" l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<sst xmlns="http://schemas.openxmlformats.org/spreadsheetml/2006/main" count="579" uniqueCount="93">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</sst>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5" name="Conector angular 4"/>
        <xdr:cNvCxnSpPr/>
      </xdr:nvCxnSpPr>
      <xdr:spPr>
        <a:xfrm rot="16200000" flipH="1">
          <a:off x="2482942" y="9047911"/>
          <a:ext cx="10191194" cy="6158752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685799</xdr:colOff>
      <xdr:row>30</xdr:row>
      <xdr:rowOff>266700</xdr:rowOff>
    </xdr:from>
    <xdr:to>
      <xdr:col>9</xdr:col>
      <xdr:colOff>517351</xdr:colOff>
      <xdr:row>69</xdr:row>
      <xdr:rowOff>228600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9115425"/>
          <a:ext cx="8146877" cy="1000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2" t="s">
        <v>10</v>
      </c>
      <c r="C1" s="183"/>
      <c r="D1" s="183"/>
      <c r="E1" s="183"/>
      <c r="F1" s="184"/>
      <c r="H1" s="2"/>
    </row>
    <row r="2" spans="1:8" ht="21" x14ac:dyDescent="0.35">
      <c r="A2" s="3"/>
      <c r="B2" s="177" t="s">
        <v>11</v>
      </c>
      <c r="C2" s="177"/>
      <c r="D2" s="177"/>
      <c r="E2" s="177"/>
      <c r="F2" s="17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78">
        <f>D51-F51</f>
        <v>0</v>
      </c>
      <c r="E55" s="179"/>
      <c r="F55" s="18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1" t="s">
        <v>8</v>
      </c>
      <c r="E57" s="181"/>
      <c r="F57" s="18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tabSelected="1" topLeftCell="A13" workbookViewId="0">
      <selection activeCell="E37" sqref="E37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88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21"/>
      <c r="G18" s="22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21"/>
      <c r="G19" s="22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21"/>
      <c r="G20" s="22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21"/>
      <c r="G22" s="22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21"/>
      <c r="G23" s="22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21"/>
      <c r="G24" s="22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21"/>
      <c r="G25" s="22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21"/>
      <c r="G26" s="22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21"/>
      <c r="G29" s="22" t="s">
        <v>51</v>
      </c>
      <c r="H29" s="18" t="e">
        <f t="shared" si="0"/>
        <v>#VALUE!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21"/>
      <c r="G32" s="22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21"/>
      <c r="G33" s="22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25"/>
      <c r="G34" s="22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21"/>
      <c r="G35" s="22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21"/>
      <c r="G36" s="22"/>
      <c r="H36" s="18">
        <f t="shared" si="0"/>
        <v>31738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554025</v>
      </c>
      <c r="F44" s="39"/>
      <c r="G44" s="39">
        <f>SUM(G4:G43)</f>
        <v>83621</v>
      </c>
      <c r="H44" s="40" t="e">
        <f>SUM(H4:H43)</f>
        <v>#VALUE!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78">
        <f>E44-G44</f>
        <v>470404</v>
      </c>
      <c r="F48" s="179"/>
      <c r="G48" s="180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81" t="s">
        <v>8</v>
      </c>
      <c r="F50" s="181"/>
      <c r="G50" s="181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B49" zoomScale="115" zoomScaleNormal="115" workbookViewId="0">
      <selection activeCell="D16" sqref="D16"/>
    </sheetView>
  </sheetViews>
  <sheetFormatPr baseColWidth="10" defaultRowHeight="18.75" x14ac:dyDescent="0.3"/>
  <cols>
    <col min="1" max="1" width="11.42578125" style="114"/>
    <col min="2" max="2" width="15.140625" style="114" customWidth="1"/>
    <col min="3" max="3" width="14.85546875" style="114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9" x14ac:dyDescent="0.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9" ht="21.75" thickBot="1" x14ac:dyDescent="0.4">
      <c r="B2" s="175" t="s">
        <v>91</v>
      </c>
      <c r="C2" s="176"/>
      <c r="D2" s="176"/>
      <c r="E2" s="176"/>
      <c r="F2" s="157"/>
      <c r="G2" s="157"/>
      <c r="H2" s="157"/>
      <c r="I2" s="157"/>
      <c r="J2" s="157"/>
      <c r="K2" s="157"/>
      <c r="L2" s="157"/>
      <c r="M2" s="166"/>
      <c r="N2" s="168"/>
      <c r="O2" s="169"/>
      <c r="P2" s="62"/>
      <c r="Q2" s="170"/>
      <c r="R2" s="62"/>
      <c r="S2" s="121"/>
    </row>
    <row r="3" spans="1:19" ht="33.75" thickBot="1" x14ac:dyDescent="0.4">
      <c r="B3" s="132" t="s">
        <v>44</v>
      </c>
      <c r="C3" s="134" t="s">
        <v>45</v>
      </c>
      <c r="D3" s="139" t="s">
        <v>2</v>
      </c>
      <c r="E3" s="133" t="s">
        <v>92</v>
      </c>
      <c r="I3" s="101"/>
      <c r="J3" s="137"/>
      <c r="K3" s="167"/>
      <c r="L3" s="171"/>
      <c r="M3" s="166"/>
      <c r="N3" s="168"/>
      <c r="O3" s="169"/>
      <c r="P3" s="62"/>
      <c r="Q3" s="170"/>
      <c r="R3" s="62"/>
      <c r="S3" s="121"/>
    </row>
    <row r="4" spans="1:19" ht="24.75" customHeight="1" x14ac:dyDescent="0.3">
      <c r="B4" s="130">
        <v>44720</v>
      </c>
      <c r="C4" s="135">
        <v>44722</v>
      </c>
      <c r="D4" s="131">
        <v>45730</v>
      </c>
      <c r="E4" s="131">
        <f>D4</f>
        <v>45730</v>
      </c>
      <c r="I4" s="101"/>
      <c r="J4" s="137"/>
      <c r="K4" s="60"/>
      <c r="L4" s="60"/>
      <c r="M4" s="166"/>
      <c r="N4" s="168"/>
      <c r="O4" s="169"/>
      <c r="P4" s="62"/>
      <c r="Q4" s="170"/>
      <c r="R4" s="62"/>
      <c r="S4" s="121"/>
    </row>
    <row r="5" spans="1:19" ht="24.75" customHeight="1" x14ac:dyDescent="0.3">
      <c r="B5" s="130">
        <v>44721</v>
      </c>
      <c r="C5" s="136">
        <v>44722</v>
      </c>
      <c r="D5" s="20">
        <v>44700</v>
      </c>
      <c r="E5" s="20">
        <f>E4+D5</f>
        <v>90430</v>
      </c>
      <c r="I5" s="101"/>
      <c r="J5" s="137"/>
      <c r="K5" s="60"/>
      <c r="L5" s="60"/>
      <c r="M5" s="166"/>
      <c r="N5" s="168"/>
      <c r="O5" s="169"/>
      <c r="P5" s="62"/>
      <c r="Q5" s="170"/>
      <c r="R5" s="62"/>
      <c r="S5" s="121"/>
    </row>
    <row r="6" spans="1:19" ht="24.75" customHeight="1" x14ac:dyDescent="0.3">
      <c r="B6" s="130">
        <v>44722</v>
      </c>
      <c r="C6" s="136">
        <v>44725</v>
      </c>
      <c r="D6" s="20">
        <v>45943</v>
      </c>
      <c r="E6" s="20">
        <f>E5+D6</f>
        <v>136373</v>
      </c>
      <c r="I6" s="101"/>
      <c r="J6" s="137"/>
      <c r="K6" s="60"/>
      <c r="L6" s="60"/>
      <c r="M6" s="166"/>
      <c r="N6" s="168"/>
      <c r="O6" s="169"/>
      <c r="P6" s="62"/>
      <c r="Q6" s="170"/>
      <c r="R6" s="62"/>
      <c r="S6" s="121"/>
    </row>
    <row r="7" spans="1:19" ht="24.75" customHeight="1" x14ac:dyDescent="0.3">
      <c r="B7" s="130">
        <v>44723</v>
      </c>
      <c r="C7" s="136">
        <v>44725</v>
      </c>
      <c r="D7" s="20">
        <v>16613.5</v>
      </c>
      <c r="E7" s="20">
        <f t="shared" ref="E7:E22" si="0">E6+D7</f>
        <v>152986.5</v>
      </c>
      <c r="I7" s="101"/>
      <c r="J7" s="137"/>
      <c r="K7" s="60"/>
      <c r="L7" s="60"/>
      <c r="M7" s="166"/>
      <c r="N7" s="168"/>
      <c r="O7" s="169"/>
      <c r="P7" s="62"/>
      <c r="Q7" s="170"/>
      <c r="R7" s="62"/>
      <c r="S7" s="121"/>
    </row>
    <row r="8" spans="1:19" ht="24.75" customHeight="1" x14ac:dyDescent="0.3">
      <c r="B8" s="130">
        <v>44724</v>
      </c>
      <c r="C8" s="136">
        <v>44725</v>
      </c>
      <c r="D8" s="20">
        <v>17154</v>
      </c>
      <c r="E8" s="20">
        <f t="shared" si="0"/>
        <v>170140.5</v>
      </c>
      <c r="I8" s="101"/>
      <c r="J8" s="137"/>
      <c r="K8" s="60"/>
      <c r="L8" s="60"/>
      <c r="M8" s="166"/>
      <c r="N8" s="168"/>
      <c r="O8" s="169"/>
      <c r="P8" s="62"/>
      <c r="Q8" s="170"/>
      <c r="R8" s="62"/>
      <c r="S8" s="121"/>
    </row>
    <row r="9" spans="1:19" ht="24.75" customHeight="1" x14ac:dyDescent="0.3">
      <c r="B9" s="130">
        <v>44725</v>
      </c>
      <c r="C9" s="136">
        <v>44728</v>
      </c>
      <c r="D9" s="20">
        <v>50350</v>
      </c>
      <c r="E9" s="20">
        <f t="shared" si="0"/>
        <v>220490.5</v>
      </c>
      <c r="I9" s="101"/>
      <c r="J9" s="137"/>
      <c r="K9" s="60"/>
      <c r="L9" s="60"/>
      <c r="M9" s="166"/>
      <c r="N9" s="168"/>
      <c r="O9" s="169"/>
      <c r="P9" s="62"/>
      <c r="Q9" s="170"/>
      <c r="R9" s="62"/>
      <c r="S9" s="121"/>
    </row>
    <row r="10" spans="1:19" ht="24.75" customHeight="1" x14ac:dyDescent="0.3">
      <c r="B10" s="130">
        <v>44726</v>
      </c>
      <c r="C10" s="136">
        <v>44728</v>
      </c>
      <c r="D10" s="20">
        <v>44920</v>
      </c>
      <c r="E10" s="20">
        <f t="shared" si="0"/>
        <v>265410.5</v>
      </c>
      <c r="I10" s="101"/>
      <c r="J10" s="137"/>
      <c r="K10" s="60"/>
      <c r="L10" s="60"/>
      <c r="M10" s="166"/>
      <c r="N10" s="168"/>
      <c r="O10" s="169"/>
      <c r="P10" s="62"/>
      <c r="Q10" s="170"/>
      <c r="R10" s="62"/>
      <c r="S10" s="121"/>
    </row>
    <row r="11" spans="1:19" ht="24.75" customHeight="1" x14ac:dyDescent="0.3">
      <c r="B11" s="130">
        <v>44727</v>
      </c>
      <c r="C11" s="136">
        <v>44728</v>
      </c>
      <c r="D11" s="20">
        <v>36290.5</v>
      </c>
      <c r="E11" s="20">
        <f t="shared" si="0"/>
        <v>301701</v>
      </c>
      <c r="I11" s="101"/>
      <c r="J11" s="137"/>
      <c r="K11" s="60"/>
      <c r="L11" s="60"/>
      <c r="M11" s="166"/>
      <c r="N11" s="168"/>
      <c r="O11" s="169"/>
      <c r="P11" s="62"/>
      <c r="Q11" s="170"/>
      <c r="R11" s="62"/>
      <c r="S11" s="121"/>
    </row>
    <row r="12" spans="1:19" ht="24.75" customHeight="1" x14ac:dyDescent="0.3">
      <c r="B12" s="130">
        <v>44728</v>
      </c>
      <c r="C12" s="136">
        <v>44732</v>
      </c>
      <c r="D12" s="20">
        <v>49576</v>
      </c>
      <c r="E12" s="20">
        <f t="shared" si="0"/>
        <v>351277</v>
      </c>
      <c r="I12" s="101"/>
      <c r="J12" s="137"/>
      <c r="K12" s="60"/>
      <c r="L12" s="60"/>
      <c r="M12" s="166"/>
      <c r="N12" s="168"/>
      <c r="O12" s="169"/>
      <c r="P12" s="62"/>
      <c r="Q12" s="170"/>
      <c r="R12" s="62"/>
      <c r="S12" s="121"/>
    </row>
    <row r="13" spans="1:19" ht="24.75" customHeight="1" x14ac:dyDescent="0.3">
      <c r="B13" s="130">
        <v>44729</v>
      </c>
      <c r="C13" s="136">
        <v>44732</v>
      </c>
      <c r="D13" s="22">
        <v>48123</v>
      </c>
      <c r="E13" s="20">
        <f t="shared" si="0"/>
        <v>399400</v>
      </c>
      <c r="I13" s="101"/>
      <c r="J13" s="137"/>
      <c r="K13" s="62"/>
      <c r="L13" s="60"/>
      <c r="M13" s="166"/>
      <c r="N13" s="168"/>
      <c r="O13" s="169"/>
      <c r="P13" s="62"/>
      <c r="Q13" s="170"/>
      <c r="R13" s="62"/>
      <c r="S13" s="121"/>
    </row>
    <row r="14" spans="1:19" ht="24.75" customHeight="1" x14ac:dyDescent="0.3">
      <c r="B14" s="130">
        <v>44730</v>
      </c>
      <c r="C14" s="136">
        <v>44732</v>
      </c>
      <c r="D14" s="20">
        <v>66300</v>
      </c>
      <c r="E14" s="20">
        <f t="shared" si="0"/>
        <v>465700</v>
      </c>
      <c r="I14" s="101"/>
      <c r="J14" s="137"/>
      <c r="K14" s="60"/>
      <c r="L14" s="60"/>
      <c r="M14" s="166"/>
      <c r="N14" s="168"/>
      <c r="O14" s="169"/>
      <c r="P14" s="62"/>
      <c r="Q14" s="170"/>
      <c r="R14" s="62"/>
      <c r="S14" s="121"/>
    </row>
    <row r="15" spans="1:19" ht="24.75" customHeight="1" x14ac:dyDescent="0.3">
      <c r="B15" s="130">
        <v>44731</v>
      </c>
      <c r="C15" s="136">
        <v>44732</v>
      </c>
      <c r="D15" s="20">
        <v>75117</v>
      </c>
      <c r="E15" s="20">
        <f t="shared" si="0"/>
        <v>540817</v>
      </c>
      <c r="I15" s="101"/>
      <c r="J15" s="137"/>
      <c r="K15" s="60"/>
      <c r="L15" s="60"/>
      <c r="M15" s="166"/>
      <c r="N15" s="168"/>
      <c r="O15" s="169"/>
      <c r="P15" s="62"/>
      <c r="Q15" s="170"/>
      <c r="R15" s="62"/>
      <c r="S15" s="121"/>
    </row>
    <row r="16" spans="1:19" ht="24.75" customHeight="1" x14ac:dyDescent="0.3">
      <c r="B16" s="130"/>
      <c r="C16" s="136"/>
      <c r="D16" s="20"/>
      <c r="E16" s="20">
        <f t="shared" si="0"/>
        <v>540817</v>
      </c>
      <c r="I16" s="101"/>
      <c r="J16" s="137"/>
      <c r="K16" s="60"/>
      <c r="L16" s="60"/>
      <c r="M16" s="166"/>
      <c r="N16" s="168"/>
      <c r="O16" s="169"/>
      <c r="P16" s="62"/>
      <c r="Q16" s="170"/>
      <c r="R16" s="62"/>
      <c r="S16" s="121"/>
    </row>
    <row r="17" spans="1:19" ht="24.75" customHeight="1" x14ac:dyDescent="0.3">
      <c r="B17" s="130"/>
      <c r="C17" s="136"/>
      <c r="D17" s="20"/>
      <c r="E17" s="20">
        <f t="shared" si="0"/>
        <v>540817</v>
      </c>
      <c r="I17" s="101"/>
      <c r="J17" s="137"/>
      <c r="K17" s="60"/>
      <c r="L17" s="60"/>
      <c r="M17" s="166"/>
      <c r="N17" s="168"/>
      <c r="O17" s="169"/>
      <c r="P17" s="62"/>
      <c r="Q17" s="170"/>
      <c r="R17" s="62"/>
      <c r="S17" s="121"/>
    </row>
    <row r="18" spans="1:19" ht="24.75" customHeight="1" x14ac:dyDescent="0.3">
      <c r="B18" s="130"/>
      <c r="C18" s="136"/>
      <c r="D18" s="20"/>
      <c r="E18" s="20">
        <f t="shared" si="0"/>
        <v>540817</v>
      </c>
      <c r="I18" s="101"/>
      <c r="J18" s="137"/>
      <c r="K18" s="60"/>
      <c r="L18" s="172"/>
      <c r="M18" s="166"/>
      <c r="N18" s="168"/>
      <c r="O18" s="169"/>
      <c r="P18" s="62"/>
      <c r="Q18" s="170"/>
      <c r="R18" s="62"/>
      <c r="S18" s="121"/>
    </row>
    <row r="19" spans="1:19" ht="24.75" customHeight="1" x14ac:dyDescent="0.3">
      <c r="B19" s="130"/>
      <c r="C19" s="136"/>
      <c r="D19" s="20"/>
      <c r="E19" s="20">
        <f t="shared" si="0"/>
        <v>540817</v>
      </c>
      <c r="I19" s="101"/>
      <c r="J19" s="137"/>
      <c r="K19" s="60"/>
      <c r="L19" s="60"/>
      <c r="M19" s="166"/>
      <c r="N19" s="168"/>
      <c r="O19" s="169"/>
      <c r="P19" s="62"/>
      <c r="Q19" s="170"/>
      <c r="R19" s="62"/>
      <c r="S19" s="121"/>
    </row>
    <row r="20" spans="1:19" ht="21" x14ac:dyDescent="0.35">
      <c r="A20" s="121"/>
      <c r="B20" s="130"/>
      <c r="C20" s="136"/>
      <c r="D20" s="20"/>
      <c r="E20" s="20">
        <f t="shared" si="0"/>
        <v>540817</v>
      </c>
      <c r="F20" s="121"/>
      <c r="G20" s="121"/>
      <c r="H20" s="121"/>
      <c r="I20" s="173"/>
      <c r="J20" s="137"/>
      <c r="K20" s="60"/>
      <c r="L20" s="60"/>
      <c r="M20" s="166"/>
      <c r="N20" s="168"/>
      <c r="O20" s="169"/>
      <c r="P20" s="62"/>
      <c r="Q20" s="170"/>
      <c r="R20" s="62"/>
      <c r="S20" s="121"/>
    </row>
    <row r="21" spans="1:19" x14ac:dyDescent="0.3">
      <c r="A21" s="121"/>
      <c r="B21" s="130"/>
      <c r="C21" s="136"/>
      <c r="D21" s="20"/>
      <c r="E21" s="20">
        <f t="shared" si="0"/>
        <v>540817</v>
      </c>
      <c r="F21" s="121"/>
      <c r="G21" s="121"/>
      <c r="H21" s="121"/>
      <c r="I21" s="101"/>
      <c r="J21" s="137"/>
      <c r="K21" s="60"/>
      <c r="L21" s="60"/>
      <c r="M21" s="166"/>
      <c r="N21" s="168"/>
      <c r="O21" s="169"/>
      <c r="P21" s="62"/>
      <c r="Q21" s="170"/>
      <c r="R21" s="62"/>
      <c r="S21" s="121"/>
    </row>
    <row r="22" spans="1:19" x14ac:dyDescent="0.3">
      <c r="A22" s="121"/>
      <c r="B22" s="130"/>
      <c r="C22" s="136"/>
      <c r="D22" s="20"/>
      <c r="E22" s="160">
        <f t="shared" si="0"/>
        <v>540817</v>
      </c>
      <c r="F22" s="121"/>
      <c r="G22" s="121"/>
      <c r="H22" s="121"/>
      <c r="I22" s="101"/>
      <c r="J22" s="137"/>
      <c r="K22" s="60"/>
      <c r="L22" s="60"/>
      <c r="M22" s="166"/>
      <c r="N22" s="168"/>
      <c r="O22" s="169"/>
      <c r="P22" s="62"/>
      <c r="Q22" s="170"/>
      <c r="R22" s="62"/>
      <c r="S22" s="129"/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M23" s="166"/>
      <c r="N23" s="121"/>
      <c r="O23" s="121"/>
      <c r="P23" s="121"/>
      <c r="Q23" s="121"/>
      <c r="R23" s="174"/>
      <c r="S23" s="121"/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  <c r="M24" s="166"/>
      <c r="N24" s="121"/>
      <c r="O24" s="121"/>
      <c r="P24" s="121"/>
      <c r="Q24" s="121"/>
      <c r="R24" s="121"/>
      <c r="S24" s="121"/>
    </row>
    <row r="25" spans="1:19" x14ac:dyDescent="0.3">
      <c r="A25" s="121"/>
      <c r="B25" s="130"/>
      <c r="C25" s="136"/>
      <c r="D25" s="20"/>
      <c r="E25" s="22"/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0</v>
      </c>
    </row>
    <row r="40" spans="1:12" ht="24" customHeight="1" x14ac:dyDescent="0.3">
      <c r="K40" s="163">
        <v>0</v>
      </c>
    </row>
    <row r="41" spans="1:12" ht="24" customHeight="1" x14ac:dyDescent="0.3">
      <c r="K41" s="163">
        <v>0</v>
      </c>
    </row>
    <row r="42" spans="1:12" x14ac:dyDescent="0.3">
      <c r="K42" s="163">
        <v>0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0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0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0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0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0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0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0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0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3">
        <v>0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3">
        <v>0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3">
        <v>0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3">
        <v>0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3">
        <v>0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3">
        <v>0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3">
        <v>0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3">
        <v>0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3">
        <v>0</v>
      </c>
      <c r="L59" s="60"/>
    </row>
    <row r="60" spans="1:12" x14ac:dyDescent="0.3">
      <c r="K60" s="163">
        <v>0</v>
      </c>
      <c r="L60" s="60"/>
    </row>
    <row r="61" spans="1:12" x14ac:dyDescent="0.3">
      <c r="K61" s="163">
        <v>0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0">
        <f>SUM(K39:K62)</f>
        <v>0</v>
      </c>
      <c r="L63" s="191"/>
    </row>
    <row r="68" spans="11:11" x14ac:dyDescent="0.3">
      <c r="K68" s="54"/>
    </row>
  </sheetData>
  <mergeCells count="2">
    <mergeCell ref="A1:L1"/>
    <mergeCell ref="K63:L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2" t="s">
        <v>17</v>
      </c>
      <c r="C1" s="183"/>
      <c r="D1" s="183"/>
      <c r="E1" s="183"/>
      <c r="F1" s="183"/>
      <c r="G1" s="184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78">
        <f>E72-G72</f>
        <v>0</v>
      </c>
      <c r="F76" s="179"/>
      <c r="G76" s="18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1" t="s">
        <v>8</v>
      </c>
      <c r="F78" s="181"/>
      <c r="G78" s="18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2" t="s">
        <v>21</v>
      </c>
      <c r="C1" s="183"/>
      <c r="D1" s="183"/>
      <c r="E1" s="183"/>
      <c r="F1" s="183"/>
      <c r="G1" s="184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78">
        <f>E37-G37</f>
        <v>0</v>
      </c>
      <c r="F41" s="179"/>
      <c r="G41" s="18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1" t="s">
        <v>8</v>
      </c>
      <c r="F43" s="181"/>
      <c r="G43" s="18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29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78">
        <f>E56-G56</f>
        <v>0</v>
      </c>
      <c r="F60" s="179"/>
      <c r="G60" s="18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1" t="s">
        <v>8</v>
      </c>
      <c r="F62" s="181"/>
      <c r="G62" s="18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31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78">
        <f>E57-G57</f>
        <v>0</v>
      </c>
      <c r="F61" s="179"/>
      <c r="G61" s="18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1" t="s">
        <v>8</v>
      </c>
      <c r="F63" s="181"/>
      <c r="G63" s="18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35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78">
        <f>E60-G60</f>
        <v>0</v>
      </c>
      <c r="F64" s="179"/>
      <c r="G64" s="18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1" t="s">
        <v>8</v>
      </c>
      <c r="F66" s="181"/>
      <c r="G66" s="18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40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78">
        <f>E61-G61</f>
        <v>210191</v>
      </c>
      <c r="F65" s="179"/>
      <c r="G65" s="18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1" t="s">
        <v>8</v>
      </c>
      <c r="F67" s="181"/>
      <c r="G67" s="181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47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78">
        <f>E39-G39</f>
        <v>346186</v>
      </c>
      <c r="F43" s="179"/>
      <c r="G43" s="18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1" t="s">
        <v>8</v>
      </c>
      <c r="F45" s="181"/>
      <c r="G45" s="18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0">
        <f>SUM(K39:K62)</f>
        <v>850487.21</v>
      </c>
      <c r="L63" s="191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2022-07-04T14:27:37Z</dcterms:modified>
</cp:coreProperties>
</file>