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697" i="10" l="1"/>
  <c r="J698" i="10" s="1"/>
  <c r="I697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J360" i="11" l="1"/>
  <c r="J361" i="11"/>
  <c r="J362" i="11"/>
  <c r="I360" i="1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716" i="10"/>
  <c r="I717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8" i="11" l="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18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19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J699" i="10" s="1"/>
  <c r="I204" i="3"/>
  <c r="I205" i="3"/>
  <c r="I206" i="3"/>
  <c r="I207" i="3"/>
  <c r="I202" i="3"/>
  <c r="I203" i="3"/>
  <c r="J716" i="10" l="1"/>
  <c r="J717" i="10" s="1"/>
  <c r="J700" i="10"/>
  <c r="J701" i="10" s="1"/>
  <c r="J702" i="10" s="1"/>
  <c r="J703" i="10" s="1"/>
  <c r="J704" i="10" s="1"/>
  <c r="J705" i="10" s="1"/>
  <c r="J706" i="10" s="1"/>
  <c r="J707" i="10" s="1"/>
  <c r="J708" i="10" s="1"/>
  <c r="J709" i="10" s="1"/>
  <c r="J710" i="10" s="1"/>
  <c r="J711" i="10" s="1"/>
  <c r="J712" i="10" s="1"/>
  <c r="J713" i="10" s="1"/>
  <c r="J714" i="10" s="1"/>
  <c r="J715" i="10" s="1"/>
  <c r="I200" i="3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<sst xmlns="http://schemas.openxmlformats.org/spreadsheetml/2006/main" count="4275" uniqueCount="3508">
  <si>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</si>
  <si>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</si>
  <si>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</si>
  <si>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</si>
  <si>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</si>
  <si>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</si>
  <si>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</si>
  <si>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</si>
  <si>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</si>
  <si>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</si>
  <si>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</si>
  <si>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</si>
  <si>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</si>
  <si>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</si>
  <si>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</si>
  <si>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</si>
  <si>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</si>
  <si>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</si>
  <si>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</si>
  <si>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</si>
  <si>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</si>
  <si>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</si>
  <si>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</si>
  <si>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</si>
  <si>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</si>
  <si>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</si>
  <si>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</si>
  <si>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</si>
  <si>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</si>
  <si>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</si>
  <si>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</si>
  <si>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</si>
  <si>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</si>
  <si>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</si>
  <si>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</si>
  <si>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</si>
  <si>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</si>
  <si>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</si>
  <si>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</si>
  <si>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</si>
  <si>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</si>
  <si>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</si>
  <si>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</si>
  <si>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</si>
  <si>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</si>
  <si>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</si>
  <si>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</si>
  <si>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</si>
  <si>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</si>
  <si>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</si>
  <si>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</si>
  <si>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</si>
  <si>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</si>
  <si>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</si>
  <si>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</si>
  <si>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</si>
  <si>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</si>
  <si>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</si>
  <si>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</si>
  <si>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</si>
  <si>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</si>
  <si>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</si>
  <si>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</si>
  <si>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</si>
  <si>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</si>
  <si>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</si>
  <si>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</si>
  <si>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</si>
  <si>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</si>
  <si>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</si>
  <si>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</si>
  <si>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</si>
  <si>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</si>
  <si>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</si>
  <si>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</si>
  <si>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</si>
  <si>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</si>
  <si>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</si>
  <si>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</si>
  <si>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</si>
  <si>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</si>
  <si>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</si>
  <si>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</si>
  <si>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</si>
  <si>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</si>
  <si>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</si>
  <si>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</si>
  <si>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</si>
  <si>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</si>
  <si>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</si>
  <si>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</si>
  <si>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</si>
  <si>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</si>
  <si>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</si>
  <si>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</si>
  <si>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</si>
  <si>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</si>
  <si>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</si>
  <si>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</si>
  <si>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</si>
  <si>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</si>
  <si>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</si>
  <si>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</si>
  <si>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</si>
  <si>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</si>
  <si>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</si>
  <si>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</si>
  <si>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</si>
  <si>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</si>
  <si>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</si>
  <si>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</si>
  <si>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</si>
  <si>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</si>
  <si>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</si>
  <si>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</si>
  <si>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</si>
  <si>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</si>
  <si>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</si>
  <si>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</si>
  <si>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</si>
  <si>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</si>
  <si>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</si>
  <si>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</si>
  <si>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</si>
  <si>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</si>
  <si>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</si>
  <si>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</si>
  <si>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</si>
  <si>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</si>
  <si>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</si>
  <si>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</si>
  <si>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</si>
  <si>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</si>
  <si>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</si>
  <si>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</si>
  <si>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</si>
  <si>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</si>
  <si>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</si>
  <si>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</si>
  <si>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</si>
  <si>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</si>
  <si>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</si>
  <si>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</si>
  <si>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</si>
  <si>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</si>
  <si>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</si>
  <si>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</si>
  <si>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</si>
  <si>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</si>
  <si>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</si>
  <si>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</si>
  <si>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</si>
  <si>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</si>
  <si>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</si>
  <si>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</si>
  <si>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</si>
  <si>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</si>
  <si>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</si>
  <si>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</si>
  <si>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</si>
  <si>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</si>
  <si>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</si>
  <si>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</si>
  <si>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</si>
  <si>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</si>
  <si>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</si>
  <si>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</si>
  <si>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</si>
  <si>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</si>
  <si>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</si>
  <si>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</si>
  <si>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</si>
  <si>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</si>
  <si>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</si>
  <si>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</si>
  <si>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</si>
  <si>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</si>
  <si>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</si>
  <si>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</si>
  <si>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</si>
  <si>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</si>
  <si>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</si>
  <si>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</si>
  <si>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</si>
  <si>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</si>
  <si>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</si>
  <si>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</si>
  <si>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</si>
  <si>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</si>
  <si>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</si>
  <si>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</si>
  <si>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</si>
  <si>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</si>
  <si>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</si>
  <si>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</si>
  <si>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</si>
  <si>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</si>
  <si>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</si>
  <si>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</si>
  <si>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</si>
  <si>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</si>
  <si>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</si>
  <si>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</si>
  <si>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</si>
  <si>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</si>
  <si>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</si>
  <si>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</si>
  <si>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</si>
  <si>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</si>
  <si>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</si>
  <si>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</si>
  <si>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</si>
  <si>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</si>
  <si>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</si>
  <si>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</si>
  <si>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</si>
  <si>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</si>
  <si>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</si>
  <si>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</si>
  <si>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</si>
  <si>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</si>
  <si>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</si>
  <si>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</si>
  <si>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</si>
  <si>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</si>
  <si>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</si>
  <si>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</si>
  <si>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</si>
  <si>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</si>
  <si>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</si>
  <si>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</si>
  <si>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</si>
  <si>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</si>
  <si>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</si>
  <si>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</si>
  <si>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</si>
  <si>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</si>
  <si>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</si>
  <si>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</si>
  <si>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</si>
  <si>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</si>
  <si>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</si>
  <si>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</si>
  <si>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</si>
  <si>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</si>
  <si>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</si>
  <si>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</si>
  <si>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</si>
  <si>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</si>
  <si>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</si>
  <si>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</si>
  <si>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</si>
  <si>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</si>
  <si>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</si>
  <si>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</si>
  <si>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</si>
  <si>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</si>
  <si>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</si>
  <si>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</si>
  <si>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</si>
  <si>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</si>
  <si>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</si>
  <si>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</si>
  <si>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</si>
  <si>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</si>
  <si>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</si>
  <si>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</si>
  <si>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</si>
  <si>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</si>
  <si>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</si>
  <si>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</si>
  <si>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</si>
  <si>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</si>
  <si>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</si>
  <si>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</si>
  <si>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</si>
  <si>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</si>
  <si>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</si>
  <si>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</si>
  <si>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</si>
  <si>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</si>
  <si>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</si>
  <si>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</si>
  <si>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</si>
  <si>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</si>
  <si>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</si>
  <si>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</si>
  <si>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</si>
  <si>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</si>
  <si>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</si>
  <si>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</si>
  <si>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</si>
  <si>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</si>
  <si>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</si>
  <si>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</si>
  <si>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</si>
  <si>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</si>
  <si>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</si>
  <si>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</si>
  <si>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</si>
  <si>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</si>
  <si>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</si>
  <si>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</si>
  <si>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</si>
  <si>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</si>
  <si>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</si>
  <si>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</si>
  <si>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</si>
  <si>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</si>
  <si>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</si>
  <si>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</si>
  <si>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</si>
  <si>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</si>
  <si>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</si>
  <si>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</si>
  <si>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</si>
  <si>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</si>
  <si>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</si>
  <si>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</si>
  <si>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</si>
  <si>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</si>
  <si>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</si>
  <si>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</si>
  <si>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</si>
  <si>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</si>
  <si>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</si>
  <si>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</si>
  <si>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</si>
  <si>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</si>
  <si>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</si>
  <si>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</si>
  <si>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</si>
  <si>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</si>
  <si>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</si>
  <si>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</si>
  <si>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</si>
  <si>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</si>
  <si>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</si>
  <si>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</si>
  <si>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</si>
  <si>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</si>
  <si>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</si>
  <si>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</si>
  <si>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</si>
  <si>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</si>
  <si>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</si>
  <si>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</si>
  <si>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</si>
  <si>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</si>
  <si>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</si>
  <si>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</si>
  <si>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</si>
  <si>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</si>
  <si>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</si>
  <si>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</si>
  <si>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</si>
  <si>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</si>
  <si>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</si>
  <si>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</si>
  <si>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</si>
  <si>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</si>
  <si>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</si>
  <si>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</si>
  <si>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</si>
  <si>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</si>
  <si>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</si>
  <si>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</si>
  <si>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</si>
  <si>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</si>
  <si>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</si>
  <si>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</si>
  <si>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</si>
  <si>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</si>
  <si>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</si>
  <si>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</si>
  <si>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</si>
  <si>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</si>
  <si>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</si>
  <si>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</si>
  <si>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</si>
  <si>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</si>
  <si>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</si>
  <si>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</si>
  <si>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</si>
  <si>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</si>
  <si>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</si>
  <si>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</si>
  <si>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</si>
  <si>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</si>
  <si>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</si>
  <si>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</si>
  <si>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</si>
  <si>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</si>
  <si>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</si>
  <si>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</si>
  <si>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</si>
  <si>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</si>
  <si>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</si>
  <si>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</si>
  <si>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</si>
  <si>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</si>
  <si>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</si>
  <si>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</si>
  <si>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</si>
  <si>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</si>
  <si>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</si>
  <si>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</si>
  <si>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</si>
  <si>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</si>
  <si>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</si>
  <si>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</si>
  <si>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</si>
  <si>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</si>
  <si>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</si>
  <si>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</si>
  <si>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</si>
  <si>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</si>
  <si>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</si>
  <si>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</si>
  <si>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</si>
  <si>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</si>
  <si>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</si>
  <si>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</si>
  <si>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</si>
  <si>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</si>
  <si>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</si>
  <si>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</si>
  <si>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</si>
  <si>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</si>
  <si>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</si>
  <si>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</si>
  <si>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</si>
  <si>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</si>
  <si>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</si>
  <si>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</si>
  <si>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</si>
  <si>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</si>
  <si>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</si>
  <si>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</si>
  <si>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</si>
  <si>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</si>
  <si>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</si>
  <si>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</si>
  <si>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</si>
  <si>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</si>
  <si>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</si>
  <si>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</si>
  <si>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</si>
  <si>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</si>
  <si>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</si>
  <si>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</si>
  <si>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</si>
  <si>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</si>
  <si>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</si>
  <si>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</si>
  <si>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</si>
  <si>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</si>
  <si>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</si>
  <si>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</si>
  <si>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</si>
  <si>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</si>
  <si>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</si>
  <si>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</si>
  <si>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</si>
  <si>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</si>
  <si>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</si>
  <si>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</si>
  <si>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</si>
  <si>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</si>
  <si>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</si>
  <si>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</si>
  <si>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</si>
  <si>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</si>
  <si>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</si>
  <si>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</si>
  <si>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</si>
  <si>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</si>
  <si>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</si>
  <si>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</si>
  <si>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</si>
  <si>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</si>
  <si>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</si>
  <si>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</si>
  <si>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</si>
  <si>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</si>
  <si>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</si>
  <si>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</si>
  <si>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</si>
  <si>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</si>
  <si>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</si>
  <si>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</si>
  <si>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</si>
  <si>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</si>
  <si>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</si>
  <si>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</si>
  <si>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</si>
  <si>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</si>
  <si>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</si>
  <si>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</si>
  <si>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</si>
  <si>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</si>
  <si>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</si>
  <si>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</si>
  <si>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</si>
  <si>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</si>
  <si>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</si>
  <si>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</si>
  <si>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</si>
  <si>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</si>
  <si>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</si>
  <si>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</si>
  <si>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</si>
  <si>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</si>
  <si>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</si>
  <si>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</si>
  <si>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</si>
  <si>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</si>
  <si>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</si>
  <si>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</si>
  <si>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</si>
  <si>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</si>
  <si>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</si>
  <si>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</si>
  <si>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</si>
  <si>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</si>
  <si>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</si>
  <si>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</si>
  <si>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</si>
  <si>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</si>
  <si>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</si>
  <si>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</si>
  <si>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</si>
  <si>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</si>
  <si>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</si>
  <si>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</si>
  <si>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</si>
  <si>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</si>
  <si>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</si>
  <si>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</si>
  <si>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</si>
  <si>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</si>
  <si>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</si>
  <si>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</si>
  <si>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</si>
  <si>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</si>
  <si>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</si>
  <si>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</si>
  <si>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</si>
  <si>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</si>
  <si>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</si>
  <si>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</si>
  <si>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</si>
  <si>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</si>
  <si>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</si>
  <si>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</si>
  <si>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</si>
  <si>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</si>
  <si>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</si>
  <si>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</si>
  <si>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</si>
  <si>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</si>
  <si>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</si>
  <si>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</si>
  <si>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</si>
  <si>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</si>
  <si>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</si>
  <si>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</si>
  <si>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</si>
  <si>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</si>
  <si>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</si>
  <si>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</si>
  <si>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</si>
  <si>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</si>
  <si>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</si>
  <si>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</si>
  <si>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</si>
  <si>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</si>
  <si>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</si>
  <si>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</si>
  <si>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</si>
  <si>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</si>
  <si>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</si>
  <si>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</si>
  <si>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</si>
  <si>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</si>
  <si>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</si>
  <si>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</si>
  <si>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</si>
  <si>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</si>
  <si>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</si>
  <si>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</si>
  <si>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</si>
  <si>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</si>
  <si>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</si>
  <si>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</si>
  <si>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</si>
  <si>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</si>
  <si>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</si>
  <si>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</si>
  <si>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</si>
  <si>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</si>
  <si>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</si>
  <si>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</si>
  <si>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</si>
  <si>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</si>
  <si>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</si>
  <si>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</si>
  <si>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</si>
  <si>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</si>
  <si>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</si>
  <si>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</si>
  <si>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</si>
  <si>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</si>
  <si>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</si>
  <si>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</si>
  <si>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</si>
  <si>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</si>
  <si>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</si>
  <si>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</si>
  <si>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</si>
  <si>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</si>
  <si>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</si>
  <si>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</si>
  <si>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</si>
  <si>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</si>
  <si>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</si>
  <si>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</si>
  <si>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</si>
  <si>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</si>
  <si>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</si>
  <si>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</si>
  <si>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</si>
  <si>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</si>
  <si>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</si>
  <si>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</si>
  <si>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</si>
  <si>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</si>
  <si>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</si>
  <si>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</si>
  <si>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</si>
  <si>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</si>
  <si>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</si>
  <si>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</si>
  <si>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</si>
  <si>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</si>
  <si>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</si>
  <si>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</si>
  <si>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</si>
  <si>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</si>
  <si>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</si>
  <si>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</si>
  <si>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</si>
  <si>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</si>
  <si>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</si>
  <si>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</si>
  <si>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</si>
  <si>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</si>
  <si>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</si>
  <si>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</si>
  <si>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</si>
  <si>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</si>
  <si>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</si>
  <si>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</si>
  <si>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</si>
  <si>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</si>
  <si>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</si>
  <si>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</si>
  <si>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</si>
  <si>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</si>
  <si>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</si>
  <si>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</si>
  <si>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</si>
  <si>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</si>
  <si>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</si>
  <si>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</si>
  <si>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</si>
  <si>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</si>
  <si>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</si>
  <si>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</si>
  <si>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</si>
  <si>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</si>
  <si>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</si>
  <si>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</si>
  <si>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</si>
  <si>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</si>
  <si>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</si>
  <si>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</si>
  <si>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</si>
  <si>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</si>
  <si>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</si>
  <si>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</si>
  <si>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</si>
  <si>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</si>
  <si>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</si>
  <si>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</si>
  <si>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</si>
  <si>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</si>
  <si>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</si>
  <si>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</si>
  <si>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</si>
  <si>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</si>
  <si>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</si>
  <si>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</si>
  <si>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</si>
  <si>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</si>
  <si>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</si>
  <si>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</si>
  <si>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</si>
  <si>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</si>
  <si>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</si>
  <si>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</si>
  <si>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</si>
  <si>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</si>
  <si>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</si>
  <si>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</si>
  <si>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</si>
  <si>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</si>
  <si>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</si>
  <si>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</si>
  <si>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</si>
  <si>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</si>
  <si>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</si>
  <si>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</si>
  <si>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</si>
  <si>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</si>
  <si>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</si>
  <si>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</si>
  <si>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</si>
  <si>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</si>
  <si>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</si>
  <si>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</si>
  <si>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</si>
  <si>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</si>
  <si>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</si>
  <si>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</si>
  <si>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</si>
  <si>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</si>
  <si>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</si>
  <si>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</si>
  <si>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</si>
  <si>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</si>
  <si>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</si>
  <si>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</si>
  <si>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</si>
  <si>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</si>
  <si>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</si>
  <si>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</si>
  <si>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</si>
  <si>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</si>
  <si>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</si>
  <si>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</si>
  <si>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</si>
  <si>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</si>
  <si>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</si>
  <si>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</si>
  <si>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</si>
  <si>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</si>
  <si>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</si>
  <si>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</si>
  <si>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</si>
  <si>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</si>
  <si>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</si>
  <si>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</si>
  <si>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</si>
  <si>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</si>
  <si>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</si>
  <si>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</si>
  <si>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</si>
  <si>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</si>
  <si>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</si>
  <si>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</si>
  <si>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</si>
  <si>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</si>
  <si>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</si>
  <si>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</si>
  <si>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</si>
  <si>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</si>
  <si>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</si>
  <si>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</si>
  <si>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</si>
  <si>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</si>
  <si>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</si>
  <si>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</si>
  <si>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</si>
  <si>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</si>
  <si>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</si>
  <si>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</si>
  <si>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</si>
  <si>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</si>
  <si>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</si>
  <si>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</si>
  <si>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</si>
  <si>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</si>
  <si>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</si>
  <si>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</si>
  <si>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</si>
  <si>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</si>
  <si>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</si>
  <si>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</si>
  <si>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</si>
  <si>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</si>
  <si>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</si>
  <si>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</si>
  <si>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</si>
  <si>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</si>
  <si>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</si>
  <si>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</si>
  <si>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</si>
  <si>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</si>
  <si>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</si>
  <si>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</si>
  <si>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</si>
  <si>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</si>
  <si>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</si>
  <si>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</si>
  <si>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</si>
  <si>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</si>
  <si>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</si>
  <si>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</si>
  <si>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</si>
  <si>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</si>
  <si>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</si>
  <si>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</si>
  <si>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</si>
  <si>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</si>
  <si>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</si>
  <si>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</si>
  <si>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</si>
  <si>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</si>
  <si>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</si>
  <si>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</si>
  <si>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</si>
  <si>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</si>
  <si>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</si>
  <si>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</si>
  <si>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</si>
  <si>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</si>
  <si>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</si>
  <si>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</si>
  <si>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</si>
  <si>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</si>
  <si>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</si>
  <si>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</si>
  <si>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</si>
  <si>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</si>
  <si>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</si>
  <si>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</si>
  <si>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</si>
  <si>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</si>
  <si>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</si>
  <si>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</si>
  <si>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</si>
  <si>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</si>
  <si>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</si>
  <si>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</si>
  <si>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</si>
  <si>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</si>
  <si>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</si>
  <si>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</si>
  <si>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</si>
  <si>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</si>
  <si>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</si>
  <si>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</si>
  <si>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</si>
  <si>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</si>
  <si>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</si>
  <si>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</si>
  <si>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</si>
  <si>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</si>
  <si>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</si>
  <si>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</si>
  <si>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</si>
  <si>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</si>
  <si>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</si>
  <si>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</si>
  <si>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</si>
  <si>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</si>
  <si>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</si>
  <si>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</si>
  <si>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</si>
  <si>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</si>
  <si>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</si>
  <si>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</si>
  <si>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</si>
  <si>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</si>
  <si>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</si>
  <si>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</si>
  <si>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</si>
  <si>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</si>
  <si>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</si>
  <si>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</si>
  <si>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</si>
  <si>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</si>
  <si>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</si>
  <si>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</si>
  <si>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</si>
  <si>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</si>
  <si>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</si>
  <si>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</si>
  <si>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</si>
  <si>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</si>
  <si>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</si>
  <si>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</si>
  <si>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</si>
  <si>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</si>
  <si>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</si>
  <si>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</si>
  <si>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</si>
  <si>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</si>
  <si>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</si>
  <si>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</si>
  <si>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</si>
  <si>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</si>
  <si>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</si>
  <si>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</si>
  <si>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</si>
  <si>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</si>
  <si>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</si>
  <si>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</si>
  <si>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</si>
  <si>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</si>
  <si>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</si>
  <si>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</si>
  <si>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</si>
  <si>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</si>
  <si>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</si>
  <si>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</si>
  <si>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</si>
  <si>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</si>
  <si>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</si>
  <si>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</si>
  <si>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</si>
  <si>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</si>
  <si>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</si>
  <si>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</si>
  <si>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</si>
  <si>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</si>
  <si>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</si>
  <si>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</si>
  <si>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</si>
  <si>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</si>
  <si>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</si>
  <si>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</si>
  <si>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</si>
  <si>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</si>
  <si>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</si>
  <si>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</si>
  <si>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</si>
  <si>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</si>
  <si>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</si>
  <si>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</si>
  <si>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</si>
  <si>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</si>
  <si>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</si>
  <si>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</si>
  <si>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</si>
  <si>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</si>
  <si>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</si>
  <si>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</si>
  <si>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</si>
  <si>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</si>
  <si>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</si>
  <si>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</si>
  <si>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</si>
  <si>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</si>
  <si>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</si>
  <si>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</si>
  <si>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</si>
  <si>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</si>
  <si>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</si>
  <si>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</si>
  <si>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</si>
  <si>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</si>
  <si>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</si>
  <si>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</si>
  <si>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</si>
  <si>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</si>
  <si>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</si>
  <si>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</si>
  <si>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</si>
  <si>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</si>
  <si>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</si>
  <si>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</si>
  <si>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</si>
  <si>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</si>
  <si>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</si>
  <si>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</si>
  <si>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</si>
  <si>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</si>
  <si>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</si>
  <si>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</si>
  <si>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</si>
  <si>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</si>
  <si>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</si>
  <si>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</si>
  <si>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</si>
  <si>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</si>
  <si>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</si>
  <si>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</si>
  <si>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</si>
  <si>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</si>
  <si>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</si>
  <si>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</si>
  <si>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</si>
  <si>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</si>
  <si>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</si>
  <si>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</si>
  <si>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</si>
  <si>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</si>
  <si>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</si>
  <si>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</si>
  <si>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</si>
  <si>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</si>
  <si>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</si>
  <si>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</si>
  <si>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</si>
  <si>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</si>
  <si>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</si>
  <si>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</si>
  <si>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</si>
  <si>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</si>
  <si>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</si>
  <si>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</si>
  <si>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</si>
  <si>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</si>
  <si>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</si>
  <si>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</si>
  <si>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</si>
  <si>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</si>
  <si>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</si>
  <si>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</si>
  <si>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</si>
  <si>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</si>
  <si>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</si>
  <si>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</si>
  <si>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</si>
  <si>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</si>
  <si>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</si>
  <si>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</si>
  <si>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</si>
  <si>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</si>
  <si>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</si>
  <si>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</si>
  <si>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</si>
  <si>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</si>
  <si>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</si>
  <si>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</si>
  <si>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</si>
  <si>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</si>
  <si>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</si>
  <si>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</si>
  <si>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</si>
  <si>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</si>
  <si>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</si>
  <si>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</si>
  <si>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</si>
  <si>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</si>
  <si>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</si>
  <si>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</si>
  <si>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</si>
  <si>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</si>
  <si>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</si>
  <si>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</si>
  <si>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</si>
  <si>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</si>
  <si>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</si>
  <si>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</si>
  <si>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</si>
  <si>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</si>
  <si>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</si>
  <si>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</si>
  <si>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</si>
  <si>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</si>
  <si>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</si>
  <si>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</si>
  <si>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</si>
  <si>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</si>
  <si>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</si>
  <si>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</si>
  <si>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</si>
  <si>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</si>
  <si>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</si>
  <si>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</si>
  <si>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</si>
  <si>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</si>
  <si>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</si>
  <si>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</si>
  <si>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</si>
  <si>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</si>
  <si>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</si>
  <si>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</si>
  <si>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</si>
  <si>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</si>
  <si>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</si>
  <si>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</si>
  <si>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</si>
  <si>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</si>
  <si>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</si>
  <si>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</si>
  <si>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</si>
  <si>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</si>
  <si>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</si>
  <si>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</si>
  <si>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</si>
  <si>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</si>
  <si>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</si>
  <si>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</si>
  <si>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</si>
  <si>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</si>
  <si>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</si>
  <si>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</si>
  <si>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</si>
  <si>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</si>
  <si>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</si>
  <si>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</si>
  <si>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</si>
  <si>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</si>
  <si>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</si>
  <si>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</si>
  <si>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</si>
  <si>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</si>
  <si>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</si>
  <si>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</si>
  <si>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</si>
  <si>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</si>
  <si>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</si>
  <si>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</si>
  <si>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</si>
  <si>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</si>
  <si>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</si>
  <si>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</si>
  <si>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</si>
  <si>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</si>
  <si>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</si>
  <si>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</si>
  <si>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</si>
  <si>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</si>
  <si>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</si>
  <si>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</si>
  <si>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</si>
  <si>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</si>
  <si>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</si>
  <si>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</si>
  <si>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</si>
  <si>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</si>
  <si>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</si>
  <si>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</si>
  <si>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</si>
  <si>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</si>
  <si>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</si>
  <si>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</si>
  <si>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</si>
  <si>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</si>
  <si>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</si>
  <si>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</si>
  <si>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</si>
  <si>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</si>
  <si>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</si>
  <si>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</si>
  <si>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</si>
  <si>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</si>
  <si>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</si>
  <si>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</si>
  <si>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</si>
  <si>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</si>
  <si>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</si>
  <si>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</si>
  <si>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</si>
  <si>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</si>
  <si>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</si>
  <si>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</si>
  <si>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</si>
  <si>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</si>
  <si>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</si>
  <si>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</si>
  <si>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</si>
  <si>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</si>
  <si>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</si>
  <si>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</si>
  <si>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</si>
  <si>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</si>
  <si>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</si>
  <si>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</si>
  <si>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</si>
  <si>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</si>
  <si>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</si>
  <si>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</si>
  <si>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</si>
  <si>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</si>
  <si>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</si>
  <si>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</si>
  <si>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</si>
  <si>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</si>
  <si>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</si>
  <si>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</si>
  <si>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</si>
  <si>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</si>
  <si>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</si>
  <si>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</si>
  <si>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</si>
  <si>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</si>
  <si>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</si>
  <si>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</si>
  <si>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</si>
  <si>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</si>
  <si>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</si>
  <si>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</si>
  <si>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</si>
  <si>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</si>
  <si>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</si>
  <si>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</si>
  <si>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</si>
  <si>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</si>
  <si>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</si>
  <si>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</si>
  <si>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</si>
  <si>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</si>
  <si>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</si>
  <si>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</si>
  <si>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</si>
  <si>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</si>
  <si>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</si>
  <si>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</si>
  <si>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</si>
  <si>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</si>
  <si>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</si>
  <si>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</si>
  <si>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</si>
  <si>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</si>
  <si>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</si>
  <si>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</si>
  <si>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</si>
  <si>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</si>
  <si>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</si>
  <si>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</si>
  <si>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</si>
  <si>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</si>
  <si>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</si>
  <si>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</si>
  <si>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</si>
  <si>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</si>
  <si>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</si>
  <si>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</si>
  <si>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</si>
  <si>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</si>
  <si>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</si>
  <si>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</si>
  <si>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</si>
  <si>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</si>
  <si>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</si>
  <si>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</si>
  <si>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</si>
  <si>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</si>
  <si>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</si>
  <si>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</si>
  <si>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</si>
  <si>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</si>
  <si>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</si>
  <si>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</si>
  <si>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</si>
  <si>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</si>
  <si>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</si>
  <si>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</si>
  <si>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</si>
  <si>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</si>
  <si>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</si>
  <si>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</si>
  <si>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</si>
  <si>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</si>
  <si>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</si>
  <si>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</si>
  <si>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</si>
  <si>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</si>
  <si>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</si>
  <si>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</si>
  <si>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</si>
  <si>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</si>
  <si>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</si>
  <si>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</si>
  <si>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</si>
  <si>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</si>
  <si>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</si>
  <si>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</si>
  <si>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</si>
  <si>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</si>
  <si>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</si>
  <si>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</si>
  <si>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</si>
  <si>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</si>
  <si>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</si>
  <si>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</si>
  <si>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</si>
  <si>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</si>
  <si>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</si>
  <si>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</si>
  <si>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</si>
  <si>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</si>
  <si>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</si>
  <si>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</si>
  <si>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</si>
  <si>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</si>
  <si>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</si>
  <si>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</si>
  <si>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</si>
  <si>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</si>
  <si>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</si>
  <si>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</si>
  <si>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</si>
  <si>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</si>
  <si>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</si>
  <si>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</si>
  <si>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</si>
  <si>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</si>
  <si>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</si>
  <si>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</si>
  <si>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</si>
  <si>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</si>
  <si>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</si>
  <si>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</si>
  <si>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</si>
  <si>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</si>
  <si>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</si>
  <si>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</si>
  <si>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</si>
  <si>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</si>
  <si>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</si>
  <si>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</si>
  <si>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</si>
  <si>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</si>
  <si>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</si>
  <si>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</si>
  <si>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</si>
  <si>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</si>
  <si>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</si>
  <si>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</si>
  <si>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</si>
  <si>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</si>
  <si>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</si>
  <si>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</si>
  <si>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</si>
  <si>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</si>
  <si>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</si>
  <si>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</si>
  <si>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</si>
  <si>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</si>
  <si>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</si>
  <si>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</si>
  <si>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</si>
  <si>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</si>
  <si>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</si>
  <si>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</si>
  <si>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</si>
  <si>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</si>
  <si>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</si>
  <si>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</si>
  <si>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</si>
  <si>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</si>
  <si>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</si>
  <si>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</si>
  <si>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</si>
  <si>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</si>
  <si>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</si>
  <si>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</si>
  <si>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</si>
  <si>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</si>
  <si>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</si>
  <si>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</si>
  <si>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</si>
  <si>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</si>
  <si>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</si>
  <si>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</si>
  <si>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</si>
  <si>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</si>
  <si>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</si>
  <si>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</si>
  <si>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</si>
  <si>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</si>
  <si>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</si>
  <si>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</si>
  <si>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</si>
  <si>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</si>
  <si>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</si>
  <si>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</si>
  <si>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</si>
  <si>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</si>
  <si>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</si>
  <si>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</si>
  <si>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</si>
  <si>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</si>
  <si>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</si>
  <si>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</si>
  <si>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</si>
  <si>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</si>
  <si>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</si>
  <si>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</si>
  <si>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</si>
  <si>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</si>
  <si>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</si>
  <si>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</si>
  <si>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</si>
  <si>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</si>
  <si>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</si>
  <si>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</si>
  <si>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</si>
  <si>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</si>
  <si>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</si>
  <si>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</si>
  <si>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</si>
  <si>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</si>
  <si>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</si>
  <si>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</si>
  <si>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</si>
  <si>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</si>
  <si>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</si>
  <si>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</si>
  <si>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</si>
  <si>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</si>
  <si>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</si>
  <si>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</si>
  <si>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</si>
  <si>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</si>
  <si>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</si>
  <si>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</si>
  <si>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</si>
  <si>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</si>
  <si>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</si>
  <si>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</si>
  <si>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</si>
  <si>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</si>
  <si>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</si>
  <si>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</si>
  <si>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</si>
  <si>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</si>
  <si>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</si>
  <si>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</si>
  <si>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</si>
  <si>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</si>
  <si>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</si>
  <si>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</si>
  <si>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</si>
  <si>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</si>
  <si>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</si>
  <si>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</si>
  <si>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</si>
  <si>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</si>
  <si>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</si>
  <si>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</si>
  <si>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</si>
  <si>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</si>
  <si>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</si>
  <si>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</si>
  <si>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</si>
  <si>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</si>
  <si>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</si>
  <si>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</si>
  <si>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</si>
  <si>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</si>
  <si>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</si>
  <si>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</si>
  <si>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</si>
  <si>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</si>
  <si>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</si>
  <si>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</si>
  <si>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</si>
  <si>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</si>
  <si>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</si>
  <si>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</si>
  <si>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</si>
  <si>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</si>
  <si>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</si>
  <si>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</si>
  <si>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</si>
  <si>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</si>
  <si>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</si>
  <si>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</si>
  <si>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</si>
  <si>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</si>
  <si>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</si>
  <si>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</si>
  <si>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</si>
  <si>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</si>
  <si>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</si>
  <si>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</si>
  <si>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</si>
  <si>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</si>
  <si>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</si>
  <si>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</si>
  <si>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</si>
  <si>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</si>
  <si>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</si>
  <si>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</si>
  <si>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</si>
  <si>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</si>
  <si>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</si>
  <si>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</si>
  <si>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</si>
  <si>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</si>
  <si>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</si>
  <si>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</si>
  <si>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</si>
  <si>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</si>
  <si>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</si>
  <si>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</si>
  <si>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</si>
  <si>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</si>
  <si>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</si>
  <si>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</si>
  <si>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</si>
  <si>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</si>
  <si>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</si>
  <si>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</si>
  <si>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</si>
  <si>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</si>
  <si>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</si>
  <si>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</si>
  <si>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</si>
  <si>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</si>
  <si>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</si>
  <si>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</si>
  <si>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</si>
  <si>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</si>
  <si>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</si>
  <si>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</si>
  <si>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</si>
  <si>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</si>
  <si>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</si>
  <si>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</si>
  <si>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</si>
  <si>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</si>
  <si>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</si>
  <si>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</si>
  <si>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</si>
  <si>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</si>
  <si>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</si>
  <si>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</si>
  <si>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</si>
  <si>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</si>
  <si>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</si>
  <si>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</si>
  <si>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</si>
  <si>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</si>
  <si>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</si>
  <si>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</si>
  <si>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</si>
  <si>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</si>
  <si>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</si>
  <si>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</si>
  <si>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</si>
  <si>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</si>
  <si>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</si>
  <si>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</si>
  <si>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</si>
  <si>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</si>
  <si>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</si>
  <si>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</si>
  <si>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</si>
  <si>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</si>
  <si>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</si>
  <si>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</si>
  <si>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</si>
  <si>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</si>
  <si>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</si>
  <si>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</si>
  <si>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</si>
  <si>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</si>
  <si>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</si>
  <si>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</si>
  <si>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</si>
  <si>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</si>
  <si>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</si>
  <si>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</si>
  <si>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</si>
  <si>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</si>
  <si>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</si>
  <si>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</si>
  <si>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</si>
  <si>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</si>
  <si>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</si>
  <si>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</si>
  <si>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</si>
  <si>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</si>
  <si>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</si>
  <si>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</si>
  <si>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</si>
  <si>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</si>
  <si>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</si>
  <si>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</si>
  <si>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</si>
  <si>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</si>
  <si>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</si>
  <si>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</si>
  <si>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</si>
  <si>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</si>
  <si>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</si>
  <si>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</si>
  <si>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</si>
  <si>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</si>
  <si>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</si>
  <si>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</si>
  <si>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</si>
  <si>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</si>
  <si>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</si>
  <si>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</si>
  <si>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</si>
  <si>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</si>
  <si>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</si>
  <si>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</si>
  <si>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</si>
  <si>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</si>
  <si>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</si>
  <si>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</si>
  <si>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</si>
  <si>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</si>
  <si>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</si>
  <si>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</si>
  <si>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</si>
  <si>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</si>
  <si>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</si>
  <si>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</si>
  <si>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</si>
  <si>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</si>
  <si>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</si>
  <si>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</si>
  <si>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</si>
  <si>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</si>
  <si>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</si>
  <si>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</si>
  <si>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</si>
  <si>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</si>
  <si>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</si>
  <si>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</si>
  <si>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</si>
  <si>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</si>
  <si>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</si>
  <si>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</si>
  <si>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</si>
  <si>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</si>
  <si>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</si>
  <si>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</si>
  <si>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</si>
  <si>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</si>
  <si>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</si>
  <si>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</si>
  <si>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</si>
  <si>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</si>
  <si>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</si>
  <si>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</si>
  <si>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</si>
  <si>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</si>
  <si>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</si>
  <si>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</si>
  <si>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</si>
  <si>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</si>
  <si>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</si>
  <si>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</si>
  <si>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</si>
  <si>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</si>
  <si>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</si>
  <si>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</si>
  <si>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</si>
  <si>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</si>
  <si>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</si>
  <si>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</si>
  <si>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</si>
  <si>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</si>
  <si>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</si>
  <si>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</si>
  <si>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</si>
  <si>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</si>
  <si>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</si>
  <si>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</si>
  <si>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</si>
  <si>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</si>
  <si>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</si>
  <si>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</si>
  <si>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</si>
  <si>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</si>
  <si>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</si>
  <si>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</si>
  <si>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</si>
  <si>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</si>
  <si>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</si>
  <si>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</si>
  <si>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</si>
  <si>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</si>
  <si>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</si>
  <si>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</si>
  <si>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</si>
  <si>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</si>
  <si>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</si>
  <si>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</si>
  <si>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</si>
  <si>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</si>
  <si>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</si>
  <si>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</si>
  <si>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</si>
  <si>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</si>
  <si>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</si>
  <si>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</si>
  <si>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</si>
  <si>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</si>
  <si>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</si>
  <si>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</si>
  <si>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</si>
  <si>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</si>
  <si>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</si>
  <si>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</si>
  <si>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</si>
  <si>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</si>
  <si>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</si>
  <si>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</si>
  <si>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</si>
  <si>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</si>
  <si>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</si>
  <si>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</si>
  <si>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</si>
  <si>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</si>
  <si>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</si>
  <si>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</si>
  <si>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</si>
  <si>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</si>
  <si>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</si>
  <si>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</si>
  <si>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</si>
  <si>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</si>
  <si>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</si>
  <si>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</si>
  <si>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</si>
  <si>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</si>
  <si>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</si>
  <si>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</si>
  <si>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</si>
  <si>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</si>
  <si>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</si>
  <si>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</si>
  <si>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</si>
  <si>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</si>
  <si>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</si>
  <si>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</si>
  <si>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</si>
  <si>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</si>
  <si>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</si>
  <si>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</si>
  <si>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</si>
  <si>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</si>
  <si>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</si>
  <si>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</si>
  <si>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</si>
  <si>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</si>
  <si>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</si>
  <si>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</si>
  <si>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</si>
  <si>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</si>
  <si>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</si>
  <si>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</si>
  <si>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</si>
  <si>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</si>
  <si>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</si>
  <si>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</si>
  <si>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</si>
  <si>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</si>
  <si>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</si>
  <si>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</si>
  <si>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</si>
  <si>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</si>
  <si>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</si>
  <si>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</si>
  <si>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</si>
  <si>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</si>
  <si>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</si>
  <si>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</si>
  <si>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</si>
  <si>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</si>
  <si>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</si>
  <si>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</si>
  <si>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</si>
  <si>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</si>
  <si>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</si>
  <si>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</si>
  <si>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</si>
  <si>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</si>
  <si>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</si>
  <si>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</si>
  <si>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</si>
  <si>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</si>
  <si>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</si>
  <si>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</si>
  <si>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</si>
  <si>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</si>
  <si>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</si>
  <si>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</si>
  <si>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</si>
  <si>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</si>
  <si>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</si>
  <si>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</si>
  <si>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</si>
  <si>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</si>
  <si>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</si>
  <si>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</si>
  <si>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</si>
  <si>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</si>
  <si>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</si>
  <si>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</si>
  <si>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</si>
  <si>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</si>
  <si>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</si>
  <si>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</si>
  <si>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</si>
  <si>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</si>
  <si>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</si>
  <si>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</si>
  <si>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</si>
  <si>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</si>
  <si>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</si>
  <si>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</si>
  <si>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</si>
  <si>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</si>
  <si>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</si>
  <si>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</si>
  <si>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</si>
  <si>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</si>
  <si>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</si>
  <si>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</si>
  <si>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</si>
  <si>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</si>
  <si>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</si>
  <si>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</si>
  <si>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</si>
  <si>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</si>
  <si>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</si>
  <si>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</si>
  <si>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</si>
  <si>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</si>
  <si>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</si>
  <si>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</si>
  <si>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</si>
  <si>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</si>
  <si>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</si>
  <si>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</si>
  <si>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</si>
  <si>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</si>
  <si>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</si>
  <si>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</si>
  <si>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</si>
  <si>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</si>
  <si>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</si>
  <si>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</si>
  <si>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</si>
  <si>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</si>
  <si>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</si>
  <si>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</si>
  <si>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</si>
  <si>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</si>
  <si>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</si>
  <si>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</si>
  <si>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</si>
  <si>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</si>
  <si>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</si>
  <si>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</si>
  <si>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</si>
  <si>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</si>
  <si>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</si>
  <si>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</si>
  <si>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</si>
  <si>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</si>
  <si>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</si>
  <si>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</si>
  <si>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</si>
  <si>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</si>
  <si>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</si>
  <si>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</si>
  <si>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</si>
  <si>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</si>
  <si>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</si>
  <si>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</si>
  <si>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</si>
  <si>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</si>
  <si>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</si>
  <si>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</si>
  <si>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</si>
  <si>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</si>
  <si>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</si>
  <si>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</si>
  <si>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</si>
  <si>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</si>
  <si>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</si>
  <si>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</si>
  <si>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</si>
  <si>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</si>
  <si>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</si>
  <si>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</si>
  <si>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</si>
  <si>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</si>
  <si>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</si>
  <si>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</si>
  <si>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</si>
  <si>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</si>
  <si>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</si>
  <si>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</si>
  <si>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</si>
  <si>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</si>
  <si>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</si>
  <si>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</si>
  <si>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</si>
  <si>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</si>
  <si>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</si>
  <si>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</si>
  <si>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</si>
  <si>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</si>
  <si>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</si>
  <si>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</si>
  <si>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</si>
  <si>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</si>
  <si>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</si>
  <si>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</si>
  <si>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</si>
  <si>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</si>
  <si>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</si>
  <si>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</si>
  <si>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</si>
  <si>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</si>
  <si>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</si>
  <si>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</si>
  <si>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</si>
  <si>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</si>
  <si>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</si>
  <si>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</si>
  <si>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</si>
  <si>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</si>
  <si>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</si>
  <si>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</si>
  <si>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</si>
  <si>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</si>
  <si>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</si>
  <si>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</si>
  <si>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</si>
  <si>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</si>
  <si>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</si>
  <si>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</si>
  <si>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</si>
  <si>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</si>
  <si>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</si>
  <si>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</si>
  <si>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</si>
  <si>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</si>
  <si>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</si>
  <si>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</si>
  <si>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</si>
  <si>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</si>
  <si>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</si>
  <si>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</si>
  <si>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</si>
  <si>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</si>
  <si>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</si>
  <si>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</si>
  <si>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</si>
  <si>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</si>
  <si>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</si>
  <si>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</si>
  <si>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</si>
  <si>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</si>
  <si>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</si>
  <si>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</si>
  <si>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</si>
  <si>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</si>
  <si>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</si>
  <si>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</si>
  <si>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</si>
  <si>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</si>
  <si>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</si>
  <si>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</si>
  <si>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</si>
  <si>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</si>
  <si>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</si>
  <si>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</si>
  <si>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</si>
  <si>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</si>
  <si>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</si>
  <si>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</si>
  <si>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</si>
  <si>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</si>
  <si>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</si>
  <si>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</si>
  <si>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</si>
  <si>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</si>
  <si>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</si>
  <si>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</si>
  <si>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</si>
  <si>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</si>
  <si>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</si>
  <si>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</si>
  <si>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</si>
  <si>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</si>
  <si>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</si>
  <si>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</si>
  <si>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</si>
  <si>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</si>
  <si>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</si>
  <si>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</si>
  <si>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</si>
  <si>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</si>
  <si>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</si>
  <si>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</si>
  <si>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</si>
  <si>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</si>
  <si>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</si>
  <si>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</si>
  <si>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</si>
  <si>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</si>
  <si>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</si>
  <si>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</si>
  <si>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</si>
  <si>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</si>
  <si>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</si>
  <si>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</si>
  <si>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</si>
  <si>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</si>
  <si>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</si>
  <si>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</si>
  <si>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</si>
  <si>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</si>
  <si>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</si>
  <si>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</si>
  <si>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</si>
  <si>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</si>
  <si>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</si>
  <si>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</si>
  <si>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</si>
  <si>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</si>
  <si>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</si>
  <si>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</si>
  <si>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</si>
  <si>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</si>
  <si>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</si>
  <si>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</si>
  <si>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</si>
  <si>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</si>
  <si>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</si>
  <si>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</si>
  <si>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</si>
  <si>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</si>
  <si>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</si>
  <si>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</si>
  <si>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</si>
  <si>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</si>
  <si>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</si>
  <si>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</si>
  <si>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</si>
  <si>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</si>
  <si>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</si>
  <si>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</si>
  <si>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</si>
  <si>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</si>
  <si>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</si>
  <si>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</si>
  <si>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</si>
  <si>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</si>
  <si>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</si>
  <si>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</si>
  <si>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</si>
  <si>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</si>
  <si>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</si>
  <si>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</si>
  <si>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</si>
  <si>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</si>
  <si>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</si>
  <si>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</si>
  <si>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</si>
  <si>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</si>
  <si>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</si>
  <si>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</si>
  <si>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</si>
  <si>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</si>
  <si>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</si>
  <si>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</si>
  <si>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</si>
  <si>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</si>
  <si>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</si>
  <si>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</si>
  <si>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</si>
  <si>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</si>
  <si>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</si>
  <si>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</si>
  <si>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</si>
  <si>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</si>
  <si>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</si>
  <si>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</si>
  <si>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</si>
  <si>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</si>
  <si>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</si>
  <si>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</si>
  <si>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</si>
  <si>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</si>
  <si>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</si>
  <si>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</si>
  <si>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</si>
  <si>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</si>
  <si>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</si>
  <si>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</si>
  <si>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</si>
  <si>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</si>
  <si>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</si>
  <si>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</si>
  <si>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</si>
  <si>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</si>
  <si>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</si>
  <si>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</si>
  <si>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</si>
  <si>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</si>
  <si>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</si>
  <si>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</si>
  <si>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</si>
  <si>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</si>
  <si>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</si>
  <si>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</si>
  <si>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</si>
  <si>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</si>
  <si>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</si>
  <si>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</si>
  <si>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</si>
  <si>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</si>
  <si>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</si>
  <si>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</si>
  <si>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</si>
  <si>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</si>
  <si>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</si>
  <si>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</si>
  <si>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</si>
  <si>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</si>
  <si>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</si>
  <si>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</si>
  <si>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</si>
  <si>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</si>
  <si>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</si>
  <si>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</si>
  <si>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</si>
  <si>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</si>
  <si>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</si>
  <si>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</si>
  <si>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</si>
  <si>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</si>
  <si>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</si>
  <si>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</si>
  <si>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</si>
  <si>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</si>
  <si>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</si>
  <si>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</si>
  <si>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</si>
  <si>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</si>
  <si>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</si>
  <si>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</si>
  <si>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</si>
  <si>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</si>
  <si>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</si>
  <si>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</si>
  <si>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</si>
  <si>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</si>
  <si>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</si>
  <si>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</si>
  <si>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</si>
  <si>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</si>
  <si>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</si>
  <si>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</si>
  <si>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</si>
  <si>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</si>
  <si>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</si>
  <si>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</si>
  <si>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</si>
  <si>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</si>
  <si>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</si>
  <si>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</si>
  <si>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</si>
  <si>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</si>
  <si>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</si>
  <si>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</si>
  <si>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</si>
  <si>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</si>
  <si>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</si>
  <si>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</si>
  <si>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</si>
  <si>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</si>
  <si>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</si>
  <si>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</si>
  <si>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</si>
  <si>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</si>
  <si>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</si>
  <si>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</si>
  <si>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</si>
  <si>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</si>
  <si>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</si>
  <si>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</si>
  <si>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</si>
  <si>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</si>
  <si>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</si>
  <si>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</si>
  <si>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</si>
  <si>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</si>
  <si>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</si>
  <si>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</si>
  <si>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</si>
  <si>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</si>
  <si>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</si>
  <si>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</si>
  <si>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</si>
  <si>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</si>
  <si>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</si>
  <si>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</si>
  <si>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</si>
  <si>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</si>
  <si>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</si>
  <si>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</si>
  <si>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</si>
  <si>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</si>
  <si>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</si>
  <si>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</si>
  <si>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</si>
  <si>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</si>
  <si>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</si>
  <si>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</si>
  <si>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</si>
  <si>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</si>
  <si>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</si>
  <si>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</si>
  <si>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</si>
  <si>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</si>
  <si>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</si>
  <si>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</si>
  <si>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</si>
  <si>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</si>
  <si>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</si>
  <si>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</si>
  <si>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</si>
  <si>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</si>
  <si>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</si>
  <si>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</si>
  <si>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</si>
  <si>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</si>
  <si>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</si>
  <si>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</si>
  <si>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</si>
  <si>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</si>
  <si>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</si>
  <si>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</si>
  <si>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</si>
  <si>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</si>
  <si>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</si>
  <si>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</si>
  <si>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</si>
  <si>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</si>
  <si>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</si>
  <si>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</si>
  <si>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</si>
  <si>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</si>
  <si>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</si>
  <si>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</si>
  <si>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</si>
  <si>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</si>
  <si>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</si>
  <si>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</si>
  <si>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</si>
  <si>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</si>
  <si>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</si>
  <si>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</si>
  <si>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</si>
  <si>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</si>
  <si>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</si>
  <si>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</si>
  <si>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</si>
  <si>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</si>
  <si>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</si>
  <si>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</si>
  <si>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</si>
  <si>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</si>
  <si>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</si>
  <si>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</si>
  <si>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</si>
  <si>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</si>
  <si>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</si>
  <si>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</si>
  <si>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</si>
  <si>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</si>
  <si>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</si>
  <si>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</si>
  <si>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</si>
  <si>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</si>
  <si>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</si>
  <si>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</si>
  <si>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</si>
  <si>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</si>
  <si>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</si>
  <si>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</si>
  <si>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</si>
  <si>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</si>
  <si>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</si>
  <si>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</si>
  <si>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</si>
  <si>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</si>
  <si>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</si>
  <si>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</si>
  <si>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</si>
  <si>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</si>
  <si>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</si>
  <si>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</si>
  <si>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</si>
  <si>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</si>
  <si>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</si>
  <si>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</si>
  <si>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</si>
  <si>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</si>
  <si>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</si>
  <si>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</si>
  <si>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</si>
  <si>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</si>
  <si>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</si>
  <si>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</si>
  <si>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</si>
  <si>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</si>
  <si>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</si>
  <si>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</si>
  <si>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</si>
  <si>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</si>
  <si>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</si>
  <si>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</si>
  <si>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</si>
  <si>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</si>
  <si>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</si>
  <si>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</si>
  <si>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</si>
  <si>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</si>
  <si>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</si>
  <si>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</si>
  <si>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</si>
  <si>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</si>
  <si>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</si>
  <si>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</si>
  <si>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</si>
  <si>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</si>
  <si>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</si>
  <si>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</si>
  <si>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</si>
  <si>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</si>
  <si>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</si>
  <si>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</si>
  <si>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</si>
  <si>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</si>
  <si>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</si>
  <si>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</si>
  <si>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</si>
  <si>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</si>
  <si>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</si>
  <si>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</si>
  <si>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</si>
  <si>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</si>
  <si>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</si>
  <si>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</si>
  <si>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</si>
  <si>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</si>
  <si>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</si>
  <si>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</si>
  <si>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</si>
  <si>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</si>
  <si>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</si>
  <si>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</si>
  <si>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</si>
  <si>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</si>
  <si>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</si>
  <si>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</si>
  <si>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</si>
  <si>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</si>
  <si>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</si>
  <si>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</si>
  <si>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</si>
  <si>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</si>
  <si>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</si>
  <si>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</si>
  <si>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</si>
  <si>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</si>
  <si>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</si>
  <si>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</si>
  <si>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</si>
  <si>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</si>
  <si>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</si>
  <si>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</si>
  <si>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</si>
  <si>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</si>
  <si>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</si>
  <si>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</si>
  <si>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</si>
  <si>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</si>
  <si>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</si>
  <si>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</si>
  <si>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</si>
  <si>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</si>
  <si>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</si>
  <si>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</si>
  <si>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</si>
  <si>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</si>
  <si>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</si>
  <si>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</si>
  <si>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</si>
  <si>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</si>
  <si>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</si>
  <si>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</si>
  <si>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</si>
  <si>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</si>
  <si>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</si>
  <si>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</si>
  <si>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</si>
  <si>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</si>
  <si>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</si>
  <si>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</si>
  <si>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</si>
  <si>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</si>
  <si>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</si>
  <si>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</si>
  <si>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</si>
  <si>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</si>
  <si>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</si>
  <si>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</si>
  <si>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</si>
  <si>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</si>
  <si>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</si>
  <si>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</si>
  <si>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</si>
  <si>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</si>
  <si>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</si>
  <si>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</si>
  <si>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</si>
  <si>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</si>
  <si>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</si>
  <si>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</si>
  <si>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</si>
  <si>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</si>
  <si>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</si>
  <si>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</si>
  <si>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</si>
  <si>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</si>
  <si>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</si>
  <si>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</si>
  <si>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</si>
  <si>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</si>
  <si>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</si>
  <si>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</si>
  <si>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</si>
  <si>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</si>
  <si>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</si>
  <si>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</si>
  <si>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</si>
  <si>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</si>
  <si>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</si>
  <si>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</si>
  <si>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</si>
  <si>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</si>
  <si>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</si>
  <si>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</si>
  <si>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</si>
  <si>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</si>
  <si>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</si>
  <si>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</si>
  <si>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</si>
  <si>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</si>
  <si>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</si>
  <si>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</si>
  <si>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</si>
  <si>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</si>
  <si>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</si>
  <si>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</si>
  <si>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</si>
  <si>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</si>
  <si>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</si>
  <si>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</si>
  <si>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</si>
  <si>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</si>
  <si>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</si>
  <si>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</si>
  <si>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</si>
  <si>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</si>
  <si>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</si>
  <si>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</si>
  <si>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</si>
  <si>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</si>
  <si>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</si>
  <si>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</si>
  <si>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</si>
  <si>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</si>
  <si>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</si>
  <si>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</si>
  <si>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</si>
  <si>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</si>
  <si>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</si>
  <si>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</si>
  <si>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</si>
  <si>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</si>
  <si>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</si>
  <si>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</si>
  <si>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</si>
  <si>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</si>
  <si>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</si>
  <si>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</si>
  <si>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</si>
  <si>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</si>
  <si>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</si>
  <si>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</si>
  <si>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</si>
  <si>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</si>
  <si>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</si>
  <si>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</si>
  <si>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</si>
  <si>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</si>
  <si>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</si>
  <si>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</si>
  <si>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</si>
  <si>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</si>
  <si>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</si>
  <si>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</si>
  <si>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</si>
  <si>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</si>
  <si>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</si>
  <si>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</si>
  <si>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</si>
  <si>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</si>
  <si>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</si>
  <si>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</si>
  <si>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</si>
  <si>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</si>
  <si>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</si>
  <si>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</si>
  <si>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</si>
  <si>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</si>
  <si>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</si>
  <si>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</si>
  <si>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</si>
  <si>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</si>
  <si>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</si>
  <si>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</si>
  <si>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</si>
  <si>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</si>
  <si>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</si>
  <si>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</si>
  <si>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</si>
  <si>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</si>
  <si>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</si>
  <si>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</si>
  <si>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</si>
  <si>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</si>
  <si>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</si>
  <si>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</si>
  <si>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</si>
  <si>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</si>
  <si>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</si>
  <si>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</si>
  <si>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</si>
  <si>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</si>
  <si>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</si>
  <si>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</si>
  <si>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</si>
  <si>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</si>
  <si>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</si>
  <si>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</si>
  <si>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</si>
  <si>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</si>
  <si>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</si>
  <si>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</si>
  <si>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</si>
  <si>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</si>
  <si>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</si>
  <si>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</si>
  <si>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</si>
  <si>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</si>
  <si>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</si>
  <si>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</si>
  <si>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</si>
  <si>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</si>
  <si>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</si>
  <si>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</si>
  <si>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</si>
  <si>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</si>
  <si>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</si>
  <si>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</si>
  <si>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</si>
  <si>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</si>
  <si>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</si>
  <si>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</si>
  <si>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</si>
  <si>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</si>
  <si>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</si>
  <si>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</si>
  <si>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</si>
  <si>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</si>
  <si>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</si>
  <si>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</si>
  <si>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</si>
  <si>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</si>
  <si>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</si>
  <si>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</si>
  <si>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</si>
  <si>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</si>
  <si>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</si>
  <si>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</si>
  <si>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</si>
  <si>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</si>
  <si>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</si>
  <si>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</si>
  <si>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</si>
  <si>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</si>
  <si>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</si>
  <si>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</si>
  <si>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</si>
  <si>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</si>
  <si>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</si>
  <si>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</si>
  <si>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</si>
  <si>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</si>
  <si>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</si>
  <si>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</si>
  <si>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</si>
  <si>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</si>
  <si>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</si>
  <si>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</si>
  <si>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</si>
  <si>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</si>
  <si>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</si>
  <si>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</si>
  <si>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</si>
  <si>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</si>
  <si>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</si>
  <si>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</si>
  <si>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</si>
  <si>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</si>
  <si>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</si>
  <si>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</si>
  <si>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</si>
  <si>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</si>
  <si>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</si>
  <si>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</si>
  <si>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</si>
  <si>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</si>
  <si>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</si>
  <si>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</si>
  <si>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</si>
  <si>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</si>
  <si>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</si>
  <si>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</si>
  <si>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</si>
  <si>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</si>
  <si>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</si>
  <si>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</si>
  <si>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</si>
  <si>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</si>
  <si>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</si>
  <si>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</si>
  <si>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</si>
  <si>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</si>
  <si>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</si>
  <si>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</si>
  <si>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</si>
  <si>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</si>
  <si>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</si>
  <si>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</si>
  <si>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</si>
  <si>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</si>
  <si>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</si>
  <si>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</si>
  <si>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</si>
  <si>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</si>
  <si>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</si>
  <si>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</si>
  <si>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</si>
  <si>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</si>
  <si>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</si>
  <si>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</si>
  <si>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</si>
  <si>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</si>
  <si>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</si>
  <si>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</si>
  <si>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</si>
  <si>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</si>
  <si>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</si>
  <si>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</si>
  <si>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</si>
  <si>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</si>
  <si>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</si>
  <si>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</si>
  <si>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</si>
  <si>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</si>
  <si>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</si>
  <si>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</si>
  <si>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</si>
  <si>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</si>
  <si>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</si>
  <si>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</si>
  <si>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</si>
  <si>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</si>
  <si>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</si>
  <si>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</si>
  <si>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</si>
  <si>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</si>
  <si>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</si>
  <si>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</si>
  <si>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</si>
  <si>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</si>
  <si>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</si>
  <si>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</si>
  <si>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</si>
  <si>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</si>
  <si>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</si>
  <si>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</si>
  <si>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</si>
  <si>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</si>
  <si>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</si>
  <si>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</si>
  <si>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</si>
  <si>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</si>
  <si>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</si>
  <si>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</si>
  <si>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</si>
  <si>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</si>
  <si>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</si>
  <si>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</si>
  <si>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</si>
  <si>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</si>
  <si>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</si>
  <si>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</si>
  <si>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</si>
  <si>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</si>
  <si>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</si>
  <si>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</si>
  <si>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</si>
  <si>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</si>
  <si>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</si>
  <si>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</si>
  <si>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</si>
  <si>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</si>
  <si>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</si>
  <si>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</si>
  <si>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</si>
  <si>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</si>
  <si>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</si>
  <si>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</si>
  <si>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</si>
  <si>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</si>
  <si>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</si>
  <si>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</si>
  <si>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</si>
  <si>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</si>
  <si>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</si>
  <si>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</si>
  <si>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</si>
  <si>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</si>
  <si>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</si>
  <si>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</si>
  <si>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</si>
  <si>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</si>
  <si>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</si>
  <si>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</si>
  <si>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</si>
  <si>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</si>
  <si>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</si>
  <si>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</si>
  <si>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</si>
  <si>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</si>
  <si>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</si>
  <si>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</si>
  <si>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</si>
  <si>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</si>
  <si>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</si>
  <si>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</si>
  <si>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</si>
  <si>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</si>
  <si>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</si>
  <si>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</si>
  <si>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</si>
  <si>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</si>
  <si>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</si>
  <si>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</si>
  <si>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</si>
  <si>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</si>
  <si>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</si>
  <si>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</si>
  <si>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</si>
  <si>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</si>
  <si>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</si>
  <si>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</si>
  <si>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</si>
  <si>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</si>
  <si>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</si>
  <si>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</si>
  <si>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</si>
  <si>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</si>
  <si>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</si>
  <si>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</si>
  <si>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</si>
  <si>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</si>
  <si>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</si>
  <si>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</si>
  <si>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</si>
  <si>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</si>
  <si>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</si>
  <si>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</si>
  <si>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</si>
  <si>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</si>
  <si>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</si>
  <si>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</si>
  <si>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</si>
  <si>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</si>
  <si>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</si>
  <si>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</si>
  <si>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</si>
  <si>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</si>
  <si>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</si>
  <si>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</si>
  <si>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</si>
  <si>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</si>
  <si>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</si>
  <si>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</si>
  <si>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</si>
  <si>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</si>
  <si>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</si>
  <si>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</si>
  <si>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</si>
  <si>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</si>
  <si>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</si>
  <si>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</si>
  <si>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</si>
  <si>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</si>
  <si>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</si>
  <si>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</si>
  <si>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</si>
  <si>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</si>
  <si>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</si>
  <si>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</si>
  <si>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</si>
  <si>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</si>
  <si>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</si>
  <si>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</si>
  <si>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</si>
  <si>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</si>
  <si>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</si>
  <si>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</si>
  <si>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</si>
  <si>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</si>
  <si>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</si>
  <si>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</si>
  <si>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</si>
  <si>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</si>
  <si>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</si>
  <si>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</si>
  <si>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</si>
  <si>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</si>
  <si>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</si>
  <si>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</si>
  <si>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</si>
  <si>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</si>
  <si>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</si>
  <si>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</si>
  <si>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</si>
  <si>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</si>
  <si>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</si>
  <si>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</si>
  <si>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</si>
  <si>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</si>
  <si>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</si>
  <si>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</si>
  <si>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</si>
  <si>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</si>
  <si>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</si>
  <si>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</si>
  <si>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</si>
  <si>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</si>
  <si>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</si>
  <si>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</si>
  <si>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</si>
  <si>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</si>
  <si>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</si>
  <si>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</si>
  <si>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</si>
  <si>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</si>
  <si>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</si>
  <si>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</si>
  <si>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</si>
  <si>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</si>
  <si>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</si>
  <si>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</si>
  <si>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</si>
  <si>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</si>
  <si>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</si>
  <si>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</si>
  <si>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</si>
  <si>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</si>
  <si>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</si>
  <si>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</si>
  <si>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</si>
  <si>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</si>
  <si>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</si>
  <si>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</si>
  <si>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</si>
  <si>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</si>
  <si>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</si>
  <si>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</si>
  <si>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</si>
  <si>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</si>
  <si>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</si>
  <si>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</si>
  <si>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</si>
  <si>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</si>
  <si>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</si>
  <si>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</si>
  <si>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</si>
  <si>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</si>
  <si>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</si>
  <si>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</si>
  <si>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</si>
  <si>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</si>
  <si>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</si>
  <si>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</si>
  <si>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</si>
  <si>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</si>
  <si>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</si>
  <si>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</si>
  <si>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</si>
  <si>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</si>
  <si>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</si>
  <si>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</si>
  <si>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</si>
  <si>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</si>
  <si>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</si>
  <si>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</si>
  <si>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</si>
  <si>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</si>
  <si>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</si>
  <si>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</si>
  <si>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</si>
  <si>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</si>
  <si>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</si>
  <si>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</si>
  <si>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</si>
  <si>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</si>
  <si>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</si>
  <si>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</si>
  <si>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</si>
  <si>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</si>
  <si>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</si>
  <si>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</si>
  <si>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</si>
  <si>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</si>
  <si>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</si>
  <si>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</si>
  <si>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</si>
  <si>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</si>
  <si>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</si>
  <si>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</si>
  <si>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</si>
  <si>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</si>
  <si>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</si>
  <si>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</si>
  <si>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</si>
  <si>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</si>
  <si>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</si>
  <si>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</si>
  <si>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</si>
  <si>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</si>
  <si>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</si>
  <si>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</si>
  <si>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</si>
  <si>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</si>
  <si>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</si>
  <si>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</si>
  <si>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</si>
  <si>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</si>
  <si>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</si>
  <si>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</si>
  <si>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</si>
  <si>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</si>
  <si>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</si>
  <si>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</si>
  <si>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</si>
  <si>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</si>
  <si>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</si>
  <si>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</si>
  <si>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</si>
  <si>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</si>
  <si>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</si>
  <si>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</si>
  <si>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</si>
  <si>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</si>
  <si>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</si>
  <si>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</si>
  <si>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</si>
  <si>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</si>
  <si>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</si>
  <si>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</si>
  <si>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</si>
  <si>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</si>
  <si>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</si>
  <si>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</si>
  <si>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</si>
  <si>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</si>
  <si>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</si>
  <si>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</si>
  <si>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</si>
  <si>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</si>
  <si>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</si>
  <si>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</si>
  <si>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</si>
  <si>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</si>
  <si>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</si>
  <si>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</si>
  <si>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</si>
  <si>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</si>
  <si>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</si>
  <si>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</si>
  <si>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</si>
  <si>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</si>
  <si>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</si>
  <si>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</si>
  <si>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</si>
  <si>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</si>
  <si>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</si>
  <si>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</si>
  <si>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</si>
  <si>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</si>
  <si>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</si>
  <si>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</si>
  <si>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</si>
  <si>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</si>
  <si>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</si>
  <si>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</si>
  <si>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</si>
  <si>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</si>
  <si>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</si>
  <si>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</si>
  <si>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</si>
  <si>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</si>
  <si>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</si>
  <si>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</si>
  <si>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</si>
  <si>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</si>
  <si>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</si>
  <si>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</si>
  <si>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</si>
  <si>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</si>
  <si>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</si>
  <si>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</si>
  <si>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</si>
  <si>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</si>
  <si>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</si>
  <si>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</si>
  <si>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</si>
  <si>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</si>
  <si>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</si>
  <si>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</si>
  <si>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</si>
  <si>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</si>
  <si>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</si>
  <si>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</si>
  <si>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</si>
  <si>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</si>
  <si>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</si>
  <si>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</si>
  <si>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</si>
  <si>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</si>
  <si>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</si>
  <si>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</si>
  <si>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</si>
  <si>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</si>
  <si>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</si>
  <si>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</si>
  <si>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</si>
  <si>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</si>
  <si>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</si>
  <si>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</si>
  <si>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</si>
  <si>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</si>
  <si>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</si>
  <si>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</si>
  <si>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</si>
  <si>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</si>
  <si>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</si>
  <si>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</si>
  <si>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</si>
  <si>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</si>
  <si>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</si>
  <si>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</si>
  <si>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</si>
  <si>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</si>
  <si>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</si>
  <si>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</si>
  <si>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</si>
  <si>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</si>
  <si>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</si>
  <si>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</si>
  <si>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</si>
  <si>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</si>
  <si>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</si>
  <si>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</si>
  <si>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</si>
  <si>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</si>
  <si>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</si>
  <si>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</si>
  <si>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</si>
  <si>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</si>
  <si>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</si>
  <si>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</si>
  <si>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</si>
  <si>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</si>
  <si>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</si>
  <si>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</si>
  <si>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</si>
  <si>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</si>
  <si>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</si>
  <si>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</si>
  <si>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</si>
  <si>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</si>
  <si>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</si>
  <si>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</si>
  <si>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</si>
  <si>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</si>
  <si>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</si>
  <si>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</si>
  <si>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</si>
  <si>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</si>
  <si>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</si>
  <si>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</si>
  <si>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</si>
  <si>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</si>
  <si>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</si>
  <si>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</si>
  <si>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</si>
  <si>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</si>
  <si>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</si>
  <si>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</si>
  <si>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</si>
  <si>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</si>
  <si>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</si>
  <si>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</si>
  <si>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</si>
  <si>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</si>
  <si>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</si>
  <si>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</si>
  <si>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</si>
  <si>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</si>
  <si>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</si>
  <si>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</si>
  <si>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</si>
  <si>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</si>
  <si>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</si>
  <si>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</si>
  <si>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</si>
  <si>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</si>
  <si>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</si>
  <si>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</si>
  <si>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</si>
  <si>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</si>
  <si>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</si>
  <si>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</si>
  <si>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</si>
  <si>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</si>
  <si>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</si>
  <si>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</si>
  <si>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</si>
  <si>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</si>
  <si>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</si>
  <si>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</si>
  <si>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</si>
  <si>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</si>
  <si>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</si>
  <si>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</si>
  <si>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</si>
  <si>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</si>
  <si>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</si>
  <si>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</si>
  <si>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</si>
  <si>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</si>
  <si>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</si>
  <si>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</si>
  <si>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</si>
  <si>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</si>
  <si>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</si>
  <si>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</si>
  <si>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</si>
  <si>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</si>
  <si>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</si>
  <si>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</si>
  <si>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</si>
  <si>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</si>
  <si>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</si>
  <si>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</si>
  <si>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</si>
  <si>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</si>
  <si>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</si>
  <si>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</si>
  <si>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</si>
  <si>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</si>
  <si>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</si>
  <si>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</si>
  <si>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</si>
  <si>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</si>
  <si>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</si>
  <si>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</si>
  <si>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</si>
  <si>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</si>
  <si>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</si>
  <si>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</si>
  <si>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</si>
  <si>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</si>
  <si>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</si>
  <si>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</si>
  <si>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</si>
  <si>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</si>
  <si>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</si>
  <si>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</si>
  <si>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</si>
  <si>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</si>
  <si>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</si>
  <si>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</si>
  <si>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</si>
  <si>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</si>
  <si>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</si>
  <si>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</si>
  <si>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</si>
  <si>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</si>
  <si>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</si>
  <si>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</si>
  <si>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</si>
  <si>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</si>
  <si>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</si>
  <si>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</si>
  <si>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</si>
  <si>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</si>
  <si>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</si>
  <si>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</si>
  <si>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</si>
  <si>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</si>
  <si>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</si>
  <si>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</si>
  <si>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</si>
  <si>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</si>
  <si>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</si>
  <si>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</si>
  <si>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</si>
  <si>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</si>
  <si>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</si>
  <si>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</si>
  <si>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</si>
  <si>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</si>
  <si>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</si>
  <si>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</si>
  <si>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</si>
  <si>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</si>
  <si>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</si>
  <si>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</si>
  <si>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</si>
  <si>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</si>
  <si>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</si>
  <si>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</si>
  <si>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</si>
  <si>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</si>
  <si>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</si>
  <si>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</si>
  <si>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</si>
  <si>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</si>
  <si>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</si>
  <si>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</si>
  <si>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</si>
  <si>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</si>
  <si>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</si>
  <si>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</si>
  <si>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</si>
  <si>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</si>
  <si>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</si>
  <si>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</si>
  <si>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</si>
  <si>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</si>
  <si>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</si>
  <si>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</si>
  <si>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</si>
  <si>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</si>
  <si>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</si>
  <si>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</si>
  <si>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</si>
  <si>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</si>
  <si>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</si>
  <si>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</si>
  <si>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</si>
  <si>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</si>
  <si>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</si>
  <si>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</si>
  <si>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</si>
  <si>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</si>
  <si>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</si>
  <si>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</si>
  <si>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</si>
  <si>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</si>
  <si>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</si>
  <si>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</si>
  <si>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</si>
  <si>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</si>
  <si>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</si>
  <si>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</si>
  <si>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</si>
  <si>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</si>
  <si>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</si>
  <si>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</si>
  <si>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</si>
  <si>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</si>
  <si>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</si>
  <si>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</si>
  <si>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</si>
  <si>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</si>
  <si>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</si>
  <si>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</si>
  <si>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</si>
  <si>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</si>
  <si>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</si>
  <si>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</si>
  <si>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</si>
  <si>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</si>
  <si>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</si>
  <si>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</si>
  <si>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</si>
  <si>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</si>
  <si>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</si>
  <si>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</si>
  <si>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</si>
  <si>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</si>
  <si>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</si>
  <si>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</si>
  <si>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</si>
  <si>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</si>
  <si>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</si>
  <si>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</si>
  <si>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</si>
  <si>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</si>
  <si>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</si>
  <si>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</si>
  <si>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</si>
  <si>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</si>
  <si>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</si>
  <si>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</si>
  <si>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</si>
  <si>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</si>
  <si>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</si>
  <si>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</si>
  <si>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</si>
  <si>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</si>
  <si>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</si>
  <si>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</si>
  <si>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</si>
  <si>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</si>
  <si>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</si>
  <si>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</si>
  <si>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</si>
  <si>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</si>
  <si>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</si>
  <si>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</si>
  <si>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</si>
  <si>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</si>
  <si>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</si>
  <si>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</si>
  <si>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</si>
  <si>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</si>
  <si>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</si>
  <si>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</si>
  <si>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</si>
  <si>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</si>
  <si>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</si>
  <si>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</si>
  <si>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</si>
  <si>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</si>
  <si>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</si>
  <si>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</si>
  <si>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</si>
  <si>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</si>
  <si>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</si>
  <si>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</si>
  <si>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</si>
  <si>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</si>
  <si>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</si>
  <si>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</si>
  <si>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</si>
  <si>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</si>
  <si>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</si>
  <si>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</si>
  <si>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</si>
  <si>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</si>
  <si>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</si>
  <si>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</si>
  <si>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</si>
  <si>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</si>
  <si>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</si>
  <si>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</si>
  <si>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</si>
  <si>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</si>
  <si>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</si>
  <si>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</si>
  <si>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</si>
  <si>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</si>
  <si>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</si>
  <si>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</si>
  <si>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</si>
  <si>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</si>
  <si>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</si>
  <si>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</si>
  <si>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</si>
  <si>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</si>
  <si>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</si>
  <si>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</si>
  <si>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</si>
  <si>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</si>
  <si>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</si>
  <si>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</si>
  <si>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</si>
  <si>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</si>
  <si>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</si>
  <si>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</si>
  <si>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</si>
  <si>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</si>
  <si>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</si>
  <si>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</si>
  <si>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</si>
  <si>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</si>
  <si>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</si>
  <si>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</si>
  <si>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</si>
  <si>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</si>
  <si>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</si>
  <si>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</si>
  <si>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</si>
  <si>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</si>
  <si>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</si>
  <si>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</si>
  <si>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</si>
  <si>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</si>
  <si>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</si>
  <si>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</si>
  <si>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</si>
  <si>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</si>
  <si>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</si>
  <si>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</si>
  <si>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</si>
  <si>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</si>
  <si>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</si>
  <si>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</si>
  <si>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</si>
  <si>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</si>
  <si>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</si>
  <si>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</si>
  <si>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</si>
  <si>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</si>
  <si>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</si>
  <si>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</si>
  <si>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</si>
  <si>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</si>
  <si>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</si>
  <si>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</si>
  <si>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</si>
  <si>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</si>
  <si>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</si>
  <si>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</si>
  <si>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</si>
  <si>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</si>
  <si>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</si>
  <si>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</si>
  <si>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</si>
  <si>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</si>
  <si>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</si>
  <si>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</si>
  <si>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</si>
  <si>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</si>
  <si>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</si>
  <si>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</si>
  <si>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</si>
  <si>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</si>
  <si>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</si>
  <si>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</si>
  <si>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</si>
  <si>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</si>
  <si>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</si>
  <si>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</si>
  <si>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</si>
  <si>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</si>
  <si>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</si>
  <si>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</si>
  <si>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</si>
  <si>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</si>
  <si>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</si>
  <si>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</si>
  <si>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</si>
  <si>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</si>
  <si>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</si>
  <si>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</si>
  <si>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</si>
  <si>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</si>
  <si>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</si>
  <si>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</si>
  <si>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</si>
  <si>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</si>
  <si>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</si>
  <si>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</si>
  <si>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</si>
  <si>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</si>
  <si>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</si>
  <si>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17,692.32     usd</t>
    </r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</si>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</sst>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1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99FF"/>
      <color rgb="FF66FFCC"/>
      <color rgb="FFFF9933"/>
      <color rgb="FFFF33CC"/>
      <color rgb="FF99FF33"/>
      <color rgb="FF66CCFF"/>
      <color rgb="FF66FF33"/>
      <color rgb="FF0000FF"/>
      <color rgb="FFCC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570</xdr:row>
      <xdr:rowOff>114300</xdr:rowOff>
    </xdr:from>
    <xdr:to>
      <xdr:col>10</xdr:col>
      <xdr:colOff>695325</xdr:colOff>
      <xdr:row>575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571</xdr:row>
      <xdr:rowOff>47625</xdr:rowOff>
    </xdr:from>
    <xdr:to>
      <xdr:col>10</xdr:col>
      <xdr:colOff>790575</xdr:colOff>
      <xdr:row>576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7" t="s">
        <v>8</v>
      </c>
      <c r="G1" s="407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3">
        <f>SUM(J3:J180)</f>
        <v>2999.9999999999864</v>
      </c>
      <c r="J181" s="404"/>
      <c r="K181"/>
    </row>
    <row r="182" spans="1:11" ht="15.75" thickBot="1" x14ac:dyDescent="0.3">
      <c r="I182" s="405"/>
      <c r="J182" s="406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7" t="s">
        <v>181</v>
      </c>
      <c r="G1" s="407"/>
      <c r="H1" s="407"/>
      <c r="I1" s="407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3">
        <f>SUM(J3:J414)</f>
        <v>34203.089999999982</v>
      </c>
      <c r="J415" s="404"/>
      <c r="K415"/>
    </row>
    <row r="416" spans="2:11" ht="15.75" thickBot="1" x14ac:dyDescent="0.3">
      <c r="I416" s="405"/>
      <c r="J416" s="406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7" t="s">
        <v>628</v>
      </c>
      <c r="F1" s="407"/>
      <c r="G1" s="407"/>
      <c r="H1" s="407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10" t="s">
        <v>638</v>
      </c>
      <c r="G551" s="411"/>
      <c r="H551" s="408">
        <f>SUM(I3:I550)</f>
        <v>-1923.8799999999865</v>
      </c>
      <c r="I551" s="404"/>
    </row>
    <row r="552" spans="1:11" ht="15.75" customHeight="1" thickBot="1" x14ac:dyDescent="0.3">
      <c r="A552" s="2"/>
      <c r="D552" s="42"/>
      <c r="E552" s="51"/>
      <c r="F552" s="412"/>
      <c r="G552" s="413"/>
      <c r="H552" s="409"/>
      <c r="I552" s="406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21"/>
  <sheetViews>
    <sheetView topLeftCell="A696" zoomScale="115" zoomScaleNormal="115" workbookViewId="0">
      <selection activeCell="H702" sqref="H702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4" t="s">
        <v>1315</v>
      </c>
      <c r="F1" s="414"/>
      <c r="G1" s="414"/>
      <c r="H1" s="414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17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17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3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3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3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3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3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3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63" x14ac:dyDescent="0.35">
      <c r="A699" s="323">
        <v>44477</v>
      </c>
      <c r="B699" s="272" t="s">
        <v>3502</v>
      </c>
      <c r="C699" s="296" t="s">
        <v>2934</v>
      </c>
      <c r="D699" s="42" t="s">
        <v>3503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63" x14ac:dyDescent="0.35">
      <c r="A700" s="323">
        <v>44481</v>
      </c>
      <c r="B700" s="272" t="s">
        <v>3505</v>
      </c>
      <c r="C700" s="296" t="s">
        <v>2934</v>
      </c>
      <c r="D700" s="42" t="s">
        <v>3504</v>
      </c>
      <c r="E700" s="51">
        <v>571450</v>
      </c>
      <c r="F700" s="16">
        <v>1957721</v>
      </c>
      <c r="G700" s="9">
        <v>25494.82</v>
      </c>
      <c r="H700" s="9">
        <v>27500</v>
      </c>
      <c r="I700" s="11">
        <f t="shared" si="27"/>
        <v>2005.1800000000003</v>
      </c>
      <c r="J700" s="128">
        <f t="shared" si="26"/>
        <v>7710.510000000013</v>
      </c>
    </row>
    <row r="701" spans="1:10" ht="63" x14ac:dyDescent="0.35">
      <c r="A701" s="323">
        <v>44481</v>
      </c>
      <c r="B701" s="272" t="s">
        <v>3507</v>
      </c>
      <c r="C701" s="296" t="s">
        <v>2934</v>
      </c>
      <c r="D701" s="42" t="s">
        <v>3506</v>
      </c>
      <c r="E701" s="51">
        <v>571450</v>
      </c>
      <c r="F701" s="16">
        <v>1957722</v>
      </c>
      <c r="G701" s="9">
        <v>25532.799999999999</v>
      </c>
      <c r="H701" s="9">
        <v>27500</v>
      </c>
      <c r="I701" s="11">
        <f t="shared" si="27"/>
        <v>1967.2000000000007</v>
      </c>
      <c r="J701" s="128">
        <f t="shared" si="26"/>
        <v>9677.7100000000137</v>
      </c>
    </row>
    <row r="702" spans="1:10" x14ac:dyDescent="0.25">
      <c r="A702" s="323"/>
      <c r="B702" s="27"/>
      <c r="D702" s="42"/>
      <c r="E702" s="51"/>
      <c r="F702" s="16"/>
      <c r="G702" s="9"/>
      <c r="H702" s="9"/>
      <c r="I702" s="11">
        <f t="shared" si="27"/>
        <v>0</v>
      </c>
      <c r="J702" s="128">
        <f t="shared" si="26"/>
        <v>9677.7100000000137</v>
      </c>
    </row>
    <row r="703" spans="1:10" x14ac:dyDescent="0.25">
      <c r="A703" s="323"/>
      <c r="B703" s="27"/>
      <c r="D703" s="42"/>
      <c r="E703" s="51"/>
      <c r="F703" s="16"/>
      <c r="G703" s="9"/>
      <c r="H703" s="9"/>
      <c r="I703" s="11">
        <f t="shared" si="27"/>
        <v>0</v>
      </c>
      <c r="J703" s="128">
        <f t="shared" si="26"/>
        <v>9677.7100000000137</v>
      </c>
    </row>
    <row r="704" spans="1:10" x14ac:dyDescent="0.25">
      <c r="A704" s="323"/>
      <c r="B704" s="27"/>
      <c r="D704" s="42"/>
      <c r="E704" s="51"/>
      <c r="F704" s="16"/>
      <c r="G704" s="9"/>
      <c r="H704" s="9"/>
      <c r="I704" s="11">
        <f t="shared" si="27"/>
        <v>0</v>
      </c>
      <c r="J704" s="128">
        <f t="shared" si="26"/>
        <v>9677.7100000000137</v>
      </c>
    </row>
    <row r="705" spans="1:10" x14ac:dyDescent="0.25">
      <c r="A705" s="323"/>
      <c r="B705" s="27"/>
      <c r="D705" s="42"/>
      <c r="E705" s="51"/>
      <c r="F705" s="16"/>
      <c r="G705" s="9"/>
      <c r="H705" s="9"/>
      <c r="I705" s="11">
        <f t="shared" si="27"/>
        <v>0</v>
      </c>
      <c r="J705" s="128">
        <f t="shared" si="26"/>
        <v>9677.7100000000137</v>
      </c>
    </row>
    <row r="706" spans="1:10" x14ac:dyDescent="0.25">
      <c r="A706" s="323"/>
      <c r="B706" s="27"/>
      <c r="D706" s="42"/>
      <c r="E706" s="51"/>
      <c r="F706" s="16"/>
      <c r="G706" s="9"/>
      <c r="H706" s="9"/>
      <c r="I706" s="11">
        <f t="shared" si="27"/>
        <v>0</v>
      </c>
      <c r="J706" s="128">
        <f t="shared" si="26"/>
        <v>9677.7100000000137</v>
      </c>
    </row>
    <row r="707" spans="1:10" x14ac:dyDescent="0.25">
      <c r="A707" s="323"/>
      <c r="B707" s="27"/>
      <c r="D707" s="42"/>
      <c r="E707" s="51"/>
      <c r="F707" s="16"/>
      <c r="G707" s="9"/>
      <c r="H707" s="9"/>
      <c r="I707" s="11">
        <f t="shared" si="27"/>
        <v>0</v>
      </c>
      <c r="J707" s="128">
        <f t="shared" si="26"/>
        <v>9677.7100000000137</v>
      </c>
    </row>
    <row r="708" spans="1:10" x14ac:dyDescent="0.25">
      <c r="A708" s="323"/>
      <c r="B708" s="27"/>
      <c r="D708" s="42"/>
      <c r="E708" s="51"/>
      <c r="F708" s="16"/>
      <c r="G708" s="9"/>
      <c r="H708" s="9"/>
      <c r="I708" s="11">
        <f t="shared" si="27"/>
        <v>0</v>
      </c>
      <c r="J708" s="128">
        <f t="shared" si="26"/>
        <v>9677.7100000000137</v>
      </c>
    </row>
    <row r="709" spans="1:10" x14ac:dyDescent="0.25">
      <c r="A709" s="323"/>
      <c r="B709" s="27"/>
      <c r="D709" s="42"/>
      <c r="E709" s="51"/>
      <c r="F709" s="16"/>
      <c r="G709" s="9"/>
      <c r="H709" s="9"/>
      <c r="I709" s="11">
        <f t="shared" si="27"/>
        <v>0</v>
      </c>
      <c r="J709" s="128">
        <f t="shared" si="26"/>
        <v>9677.7100000000137</v>
      </c>
    </row>
    <row r="710" spans="1:10" x14ac:dyDescent="0.25">
      <c r="A710" s="323"/>
      <c r="B710" s="27"/>
      <c r="D710" s="42"/>
      <c r="E710" s="51"/>
      <c r="F710" s="16"/>
      <c r="G710" s="9"/>
      <c r="H710" s="9"/>
      <c r="I710" s="11">
        <f t="shared" si="27"/>
        <v>0</v>
      </c>
      <c r="J710" s="128">
        <f t="shared" si="26"/>
        <v>9677.7100000000137</v>
      </c>
    </row>
    <row r="711" spans="1:10" x14ac:dyDescent="0.25">
      <c r="A711" s="323"/>
      <c r="B711" s="27"/>
      <c r="D711" s="42"/>
      <c r="E711" s="51"/>
      <c r="F711" s="16"/>
      <c r="G711" s="9"/>
      <c r="H711" s="9"/>
      <c r="I711" s="11">
        <f t="shared" si="27"/>
        <v>0</v>
      </c>
      <c r="J711" s="128">
        <f t="shared" si="26"/>
        <v>9677.7100000000137</v>
      </c>
    </row>
    <row r="712" spans="1:10" x14ac:dyDescent="0.25">
      <c r="A712" s="323"/>
      <c r="B712" s="27"/>
      <c r="D712" s="42"/>
      <c r="E712" s="51"/>
      <c r="F712" s="16"/>
      <c r="G712" s="9"/>
      <c r="H712" s="9"/>
      <c r="I712" s="11">
        <f t="shared" si="27"/>
        <v>0</v>
      </c>
      <c r="J712" s="128">
        <f t="shared" si="26"/>
        <v>9677.7100000000137</v>
      </c>
    </row>
    <row r="713" spans="1:10" x14ac:dyDescent="0.25">
      <c r="A713" s="323"/>
      <c r="B713" s="27"/>
      <c r="D713" s="42"/>
      <c r="E713" s="51"/>
      <c r="F713" s="16"/>
      <c r="G713" s="9"/>
      <c r="H713" s="9"/>
      <c r="I713" s="11">
        <f t="shared" si="27"/>
        <v>0</v>
      </c>
      <c r="J713" s="128">
        <f t="shared" si="26"/>
        <v>9677.7100000000137</v>
      </c>
    </row>
    <row r="714" spans="1:10" x14ac:dyDescent="0.25">
      <c r="A714" s="323"/>
      <c r="B714" s="27"/>
      <c r="D714" s="42"/>
      <c r="E714" s="51"/>
      <c r="F714" s="16"/>
      <c r="G714" s="9"/>
      <c r="H714" s="9"/>
      <c r="I714" s="11">
        <f t="shared" si="27"/>
        <v>0</v>
      </c>
      <c r="J714" s="128">
        <f t="shared" si="26"/>
        <v>9677.7100000000137</v>
      </c>
    </row>
    <row r="715" spans="1:10" x14ac:dyDescent="0.25">
      <c r="A715" s="323"/>
      <c r="B715" s="27"/>
      <c r="D715" s="42"/>
      <c r="E715" s="51"/>
      <c r="F715" s="16"/>
      <c r="G715" s="9"/>
      <c r="H715" s="9"/>
      <c r="I715" s="11">
        <f t="shared" si="27"/>
        <v>0</v>
      </c>
      <c r="J715" s="128">
        <f t="shared" si="26"/>
        <v>9677.7100000000137</v>
      </c>
    </row>
    <row r="716" spans="1:10" x14ac:dyDescent="0.25">
      <c r="A716" s="323"/>
      <c r="B716" s="27"/>
      <c r="D716" s="42"/>
      <c r="E716" s="51"/>
      <c r="F716" s="16"/>
      <c r="G716" s="9"/>
      <c r="H716" s="9"/>
      <c r="I716" s="11">
        <f t="shared" si="27"/>
        <v>0</v>
      </c>
      <c r="J716" s="128">
        <f>J699+I716</f>
        <v>5705.3300000000127</v>
      </c>
    </row>
    <row r="717" spans="1:10" ht="16.5" thickBot="1" x14ac:dyDescent="0.3">
      <c r="A717" s="323"/>
      <c r="B717" s="48"/>
      <c r="D717" s="42"/>
      <c r="E717" s="51"/>
      <c r="F717" s="17"/>
      <c r="G717" s="9"/>
      <c r="H717" s="9"/>
      <c r="I717" s="11">
        <f t="shared" si="27"/>
        <v>0</v>
      </c>
      <c r="J717" s="128">
        <f t="shared" si="26"/>
        <v>5705.3300000000127</v>
      </c>
    </row>
    <row r="718" spans="1:10" ht="16.5" thickBot="1" x14ac:dyDescent="0.3">
      <c r="A718" s="323"/>
      <c r="D718" s="42"/>
      <c r="E718" s="51"/>
      <c r="F718" s="10"/>
      <c r="G718" s="9"/>
      <c r="H718" s="9"/>
      <c r="I718" s="11">
        <f t="shared" ref="I718" si="28">H718-G718</f>
        <v>0</v>
      </c>
    </row>
    <row r="719" spans="1:10" x14ac:dyDescent="0.25">
      <c r="A719" s="323"/>
      <c r="D719" s="42"/>
      <c r="E719" s="51"/>
      <c r="F719" s="410" t="s">
        <v>638</v>
      </c>
      <c r="G719" s="411"/>
      <c r="H719" s="408">
        <f>SUM(I3:I718)</f>
        <v>8279.3200000000143</v>
      </c>
      <c r="I719" s="404"/>
    </row>
    <row r="720" spans="1:10" ht="16.5" thickBot="1" x14ac:dyDescent="0.3">
      <c r="A720" s="323"/>
      <c r="D720" s="42"/>
      <c r="E720" s="51"/>
      <c r="F720" s="412"/>
      <c r="G720" s="413"/>
      <c r="H720" s="409"/>
      <c r="I720" s="406"/>
    </row>
    <row r="721" spans="1:9" x14ac:dyDescent="0.25">
      <c r="A721" s="323"/>
      <c r="D721" s="42"/>
      <c r="E721" s="51"/>
      <c r="F721" s="10"/>
      <c r="G721" s="9"/>
      <c r="H721" s="9"/>
      <c r="I721" s="9"/>
    </row>
  </sheetData>
  <sortState ref="A660:D661">
    <sortCondition ref="D660:D661"/>
  </sortState>
  <mergeCells count="3">
    <mergeCell ref="E1:H1"/>
    <mergeCell ref="F719:G720"/>
    <mergeCell ref="H719:I720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1"/>
  <sheetViews>
    <sheetView tabSelected="1" topLeftCell="A368" zoomScale="130" zoomScaleNormal="130" workbookViewId="0">
      <pane xSplit="1" topLeftCell="B1" activePane="topRight" state="frozen"/>
      <selection activeCell="A182" sqref="A182"/>
      <selection pane="topRight" activeCell="B372" sqref="B372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5" t="s">
        <v>1315</v>
      </c>
      <c r="F1" s="415"/>
      <c r="G1" s="415"/>
      <c r="H1" s="415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6" t="s">
        <v>2836</v>
      </c>
      <c r="L289" s="417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8"/>
      <c r="L290" s="419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5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2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7"/>
        <v>0</v>
      </c>
      <c r="J374" s="128">
        <f t="shared" si="18"/>
        <v>-59.134000000042761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7"/>
        <v>0</v>
      </c>
      <c r="J375" s="128">
        <f t="shared" si="18"/>
        <v>-59.134000000042761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ref="I416:I479" si="19">H416-G416</f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166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si="18"/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ref="J423:J486" si="20">J422+I423</f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ref="I480:I543" si="21">H480-G480</f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ref="J487:J550" si="22">J486+I487</f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5.75" x14ac:dyDescent="0.25">
      <c r="A516" s="331"/>
      <c r="B516" s="27"/>
      <c r="D516" s="166"/>
      <c r="E516" s="51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8.75" x14ac:dyDescent="0.3">
      <c r="A518" s="331"/>
      <c r="B518" s="140"/>
      <c r="C518"/>
      <c r="D518" s="69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ref="I544:I578" si="23">H544-G544</f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ref="J551:J574" si="24">J550+I551</f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48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-59.134000000042761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-59.134000000042761</v>
      </c>
    </row>
    <row r="575" spans="1:11" ht="18.75" x14ac:dyDescent="0.3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K575" s="70" t="s">
        <v>1305</v>
      </c>
    </row>
    <row r="576" spans="1:11" x14ac:dyDescent="0.25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</row>
    <row r="577" spans="1:9" ht="15.75" thickBot="1" x14ac:dyDescent="0.3">
      <c r="A577" s="331"/>
      <c r="B577" s="48"/>
      <c r="D577" s="69"/>
      <c r="E577" s="51"/>
      <c r="F577" s="17"/>
      <c r="G577" s="9"/>
      <c r="H577" s="9"/>
      <c r="I577" s="11">
        <f t="shared" si="23"/>
        <v>0</v>
      </c>
    </row>
    <row r="578" spans="1:9" ht="15.75" thickBot="1" x14ac:dyDescent="0.3">
      <c r="A578" s="331"/>
      <c r="D578" s="69"/>
      <c r="E578" s="51"/>
      <c r="F578" s="10"/>
      <c r="G578" s="9"/>
      <c r="H578" s="9"/>
      <c r="I578" s="11">
        <f t="shared" si="23"/>
        <v>0</v>
      </c>
    </row>
    <row r="579" spans="1:9" x14ac:dyDescent="0.25">
      <c r="A579" s="331"/>
      <c r="D579" s="69"/>
      <c r="E579" s="51"/>
      <c r="F579" s="410" t="s">
        <v>638</v>
      </c>
      <c r="G579" s="411"/>
      <c r="H579" s="408">
        <f>SUM(I3:I578)</f>
        <v>-59.134000000042761</v>
      </c>
      <c r="I579" s="404"/>
    </row>
    <row r="580" spans="1:9" ht="15.75" thickBot="1" x14ac:dyDescent="0.3">
      <c r="A580" s="331"/>
      <c r="D580" s="69"/>
      <c r="E580" s="51"/>
      <c r="F580" s="412"/>
      <c r="G580" s="413"/>
      <c r="H580" s="409"/>
      <c r="I580" s="406"/>
    </row>
    <row r="581" spans="1:9" x14ac:dyDescent="0.25">
      <c r="A581" s="331"/>
      <c r="D581" s="69"/>
      <c r="E581" s="51"/>
      <c r="F581" s="10"/>
      <c r="G581" s="9"/>
      <c r="H581" s="9"/>
      <c r="I581" s="9"/>
    </row>
  </sheetData>
  <sortState ref="A253:H254">
    <sortCondition ref="A253:A254"/>
  </sortState>
  <mergeCells count="4">
    <mergeCell ref="E1:H1"/>
    <mergeCell ref="F579:G580"/>
    <mergeCell ref="H579:I580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20" t="s">
        <v>2318</v>
      </c>
      <c r="F1" s="420"/>
      <c r="G1" s="420"/>
      <c r="H1" s="420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2021-10-23T18:27:54Z</dcterms:modified>
</cp:coreProperties>
</file>