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47" i="9" l="1"/>
  <c r="F1321" i="9"/>
  <c r="F1700" i="9" l="1"/>
  <c r="F2957" i="8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<sst xmlns="http://schemas.openxmlformats.org/spreadsheetml/2006/main" count="91330" uniqueCount="31554">
  <si>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</si>
  <si>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</si>
  <si>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</si>
  <si>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</si>
  <si>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</si>
  <si>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</si>
  <si>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</si>
  <si>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</si>
  <si>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</si>
  <si>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</si>
  <si>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</si>
  <si>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</si>
  <si>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</si>
  <si>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</si>
  <si>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</si>
  <si>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</si>
  <si>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</si>
  <si>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</si>
  <si>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</si>
  <si>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</si>
  <si>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</si>
  <si>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</si>
  <si>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</si>
  <si>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</si>
  <si>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</si>
  <si>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</si>
  <si>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</si>
  <si>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</si>
  <si>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</si>
  <si>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</si>
  <si>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</si>
  <si>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</si>
  <si>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</si>
  <si>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</si>
  <si>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</si>
  <si>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</si>
  <si>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</si>
  <si>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</si>
  <si>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</si>
  <si>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</si>
  <si>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</si>
  <si>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</si>
  <si>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</si>
  <si>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</si>
  <si>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</si>
  <si>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</si>
  <si>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</si>
  <si>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</si>
  <si>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</si>
  <si>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</si>
  <si>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</si>
  <si>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</si>
  <si>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</si>
  <si>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</si>
  <si>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</si>
  <si>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</si>
  <si>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</si>
  <si>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</si>
  <si>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</si>
  <si>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</si>
  <si>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</si>
  <si>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</si>
  <si>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</si>
  <si>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</si>
  <si>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</si>
  <si>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</si>
  <si>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</si>
  <si>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</si>
  <si>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</si>
  <si>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</si>
  <si>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</si>
  <si>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</si>
  <si>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</si>
  <si>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</si>
  <si>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</si>
  <si>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</si>
  <si>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</si>
  <si>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</si>
  <si>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</si>
  <si>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</si>
  <si>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</si>
  <si>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</si>
  <si>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</si>
  <si>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</si>
  <si>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</si>
  <si>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</si>
  <si>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</si>
  <si>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</si>
  <si>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</si>
  <si>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</si>
  <si>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</si>
  <si>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</si>
  <si>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</si>
  <si>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</si>
  <si>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</si>
  <si>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</si>
  <si>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</si>
  <si>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</si>
  <si>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</si>
  <si>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</si>
  <si>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</si>
  <si>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</si>
  <si>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</si>
  <si>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</si>
  <si>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</si>
  <si>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</si>
  <si>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</si>
  <si>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</si>
  <si>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</si>
  <si>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</si>
  <si>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</si>
  <si>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</si>
  <si>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</si>
  <si>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</si>
  <si>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</si>
  <si>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</si>
  <si>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</si>
  <si>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</si>
  <si>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</si>
  <si>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</si>
  <si>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</si>
  <si>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</si>
  <si>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</si>
  <si>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</si>
  <si>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</si>
  <si>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</si>
  <si>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</si>
  <si>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</si>
  <si>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</si>
  <si>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</si>
  <si>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</si>
  <si>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</si>
  <si>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</si>
  <si>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</si>
  <si>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</si>
  <si>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</si>
  <si>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</si>
  <si>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</si>
  <si>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</si>
  <si>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</si>
  <si>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</si>
  <si>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</si>
  <si>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</si>
  <si>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</si>
  <si>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</si>
  <si>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</si>
  <si>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</si>
  <si>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</si>
  <si>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</si>
  <si>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</si>
  <si>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</si>
  <si>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</si>
  <si>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</si>
  <si>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</si>
  <si>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</si>
  <si>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</si>
  <si>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</si>
  <si>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</si>
  <si>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</si>
  <si>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</si>
  <si>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</si>
  <si>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</si>
  <si>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</si>
  <si>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</si>
  <si>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</si>
  <si>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</si>
  <si>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</si>
  <si>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</si>
  <si>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</si>
  <si>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</si>
  <si>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</si>
  <si>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</si>
  <si>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</si>
  <si>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</si>
  <si>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</si>
  <si>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</si>
  <si>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</si>
  <si>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</si>
  <si>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</si>
  <si>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</si>
  <si>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</si>
  <si>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</si>
  <si>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</si>
  <si>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</si>
  <si>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</si>
  <si>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</si>
  <si>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</si>
  <si>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</si>
  <si>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</si>
  <si>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</si>
  <si>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</si>
  <si>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</si>
  <si>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</si>
  <si>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</si>
  <si>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</si>
  <si>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</si>
  <si>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</si>
  <si>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</si>
  <si>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</si>
  <si>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</si>
  <si>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</si>
  <si>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</si>
  <si>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</si>
  <si>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</si>
  <si>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</si>
  <si>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</si>
  <si>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</si>
  <si>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</si>
  <si>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</si>
  <si>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</si>
  <si>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</si>
  <si>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</si>
  <si>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</si>
  <si>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</si>
  <si>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</si>
  <si>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</si>
  <si>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</si>
  <si>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</si>
  <si>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</si>
  <si>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</si>
  <si>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</si>
  <si>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</si>
  <si>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</si>
  <si>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</si>
  <si>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</si>
  <si>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</si>
  <si>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</si>
  <si>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</si>
  <si>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</si>
  <si>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</si>
  <si>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</si>
  <si>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</si>
  <si>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</si>
  <si>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</si>
  <si>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</si>
  <si>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</si>
  <si>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</si>
  <si>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</si>
  <si>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</si>
  <si>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</si>
  <si>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</si>
  <si>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</si>
  <si>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</si>
  <si>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</si>
  <si>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</si>
  <si>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</si>
  <si>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</si>
  <si>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</si>
  <si>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</si>
  <si>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</si>
  <si>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</si>
  <si>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</si>
  <si>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</si>
  <si>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</si>
  <si>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</si>
  <si>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</si>
  <si>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</si>
  <si>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</si>
  <si>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</si>
  <si>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</si>
  <si>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</si>
  <si>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</si>
  <si>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</si>
  <si>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</si>
  <si>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</si>
  <si>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</si>
  <si>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</si>
  <si>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</si>
  <si>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</si>
  <si>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</si>
  <si>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</si>
  <si>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</si>
  <si>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</si>
  <si>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</si>
  <si>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</si>
  <si>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</si>
  <si>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</si>
  <si>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</si>
  <si>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</si>
  <si>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</si>
  <si>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</si>
  <si>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</si>
  <si>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</si>
  <si>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</si>
  <si>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</si>
  <si>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</si>
  <si>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</si>
  <si>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</si>
  <si>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</si>
  <si>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</si>
  <si>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</si>
  <si>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</si>
  <si>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</si>
  <si>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</si>
  <si>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</si>
  <si>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</si>
  <si>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</si>
  <si>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</si>
  <si>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</si>
  <si>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</si>
  <si>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</si>
  <si>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</si>
  <si>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</si>
  <si>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</si>
  <si>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</si>
  <si>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</si>
  <si>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</si>
  <si>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</si>
  <si>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</si>
  <si>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</si>
  <si>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</si>
  <si>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</si>
  <si>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</si>
  <si>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</si>
  <si>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</si>
  <si>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</si>
  <si>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</si>
  <si>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</si>
  <si>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</si>
  <si>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</si>
  <si>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</si>
  <si>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</si>
  <si>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</si>
  <si>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</si>
  <si>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</si>
  <si>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</si>
  <si>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</si>
  <si>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</si>
  <si>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</si>
  <si>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</si>
  <si>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</si>
  <si>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</si>
  <si>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</si>
  <si>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</si>
  <si>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</si>
  <si>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</si>
  <si>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</si>
  <si>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</si>
  <si>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</si>
  <si>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</si>
  <si>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</si>
  <si>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</si>
  <si>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</si>
  <si>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</si>
  <si>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</si>
  <si>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</si>
  <si>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</si>
  <si>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</si>
  <si>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</si>
  <si>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</si>
  <si>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</si>
  <si>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</si>
  <si>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</si>
  <si>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</si>
  <si>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</si>
  <si>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</si>
  <si>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</si>
  <si>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</si>
  <si>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</si>
  <si>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</si>
  <si>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</si>
  <si>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</si>
  <si>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</si>
  <si>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</si>
  <si>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</si>
  <si>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</si>
  <si>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</si>
  <si>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</si>
  <si>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</si>
  <si>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</si>
  <si>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</si>
  <si>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</si>
  <si>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</si>
  <si>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</si>
  <si>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</si>
  <si>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</si>
  <si>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</si>
  <si>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</si>
  <si>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</si>
  <si>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</si>
  <si>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</si>
  <si>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</si>
  <si>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</si>
  <si>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</si>
  <si>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</si>
  <si>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</si>
  <si>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</si>
  <si>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</si>
  <si>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</si>
  <si>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</si>
  <si>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</si>
  <si>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</si>
  <si>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</si>
  <si>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</si>
  <si>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</si>
  <si>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</si>
  <si>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</si>
  <si>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</si>
  <si>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</si>
  <si>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</si>
  <si>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</si>
  <si>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</si>
  <si>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</si>
  <si>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</si>
  <si>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</si>
  <si>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</si>
  <si>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</si>
  <si>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</si>
  <si>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</si>
  <si>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</si>
  <si>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</si>
  <si>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</si>
  <si>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</si>
  <si>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</si>
  <si>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</si>
  <si>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</si>
  <si>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</si>
  <si>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</si>
  <si>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</si>
  <si>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</si>
  <si>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</si>
  <si>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</si>
  <si>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</si>
  <si>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</si>
  <si>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</si>
  <si>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</si>
  <si>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</si>
  <si>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</si>
  <si>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</si>
  <si>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</si>
  <si>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</si>
  <si>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</si>
  <si>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</si>
  <si>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</si>
  <si>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</si>
  <si>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</si>
  <si>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</si>
  <si>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</si>
  <si>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</si>
  <si>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</si>
  <si>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</si>
  <si>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</si>
  <si>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</si>
  <si>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</si>
  <si>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</si>
  <si>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</si>
  <si>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</si>
  <si>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</si>
  <si>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</si>
  <si>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</si>
  <si>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</si>
  <si>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</si>
  <si>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</si>
  <si>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</si>
  <si>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</si>
  <si>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</si>
  <si>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</si>
  <si>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</si>
  <si>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</si>
  <si>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</si>
  <si>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</si>
  <si>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</si>
  <si>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</si>
  <si>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</si>
  <si>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</si>
  <si>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</si>
  <si>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</si>
  <si>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</si>
  <si>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</si>
  <si>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</si>
  <si>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</si>
  <si>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</si>
  <si>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</si>
  <si>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</si>
  <si>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</si>
  <si>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</si>
  <si>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</si>
  <si>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</si>
  <si>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</si>
  <si>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</si>
  <si>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</si>
  <si>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</si>
  <si>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</si>
  <si>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</si>
  <si>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</si>
  <si>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</si>
  <si>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</si>
  <si>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</si>
  <si>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</si>
  <si>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</si>
  <si>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</si>
  <si>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</si>
  <si>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</si>
  <si>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</si>
  <si>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</si>
  <si>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</si>
  <si>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</si>
  <si>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</si>
  <si>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</si>
  <si>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</si>
  <si>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</si>
  <si>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</si>
  <si>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</si>
  <si>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</si>
  <si>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</si>
  <si>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</si>
  <si>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</si>
  <si>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</si>
  <si>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</si>
  <si>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</si>
  <si>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</si>
  <si>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</si>
  <si>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</si>
  <si>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</si>
  <si>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</si>
  <si>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</si>
  <si>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</si>
  <si>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</si>
  <si>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</si>
  <si>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</si>
  <si>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</si>
  <si>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</si>
  <si>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</si>
  <si>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</si>
  <si>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</si>
  <si>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</si>
  <si>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</si>
  <si>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</si>
  <si>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</si>
  <si>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</si>
  <si>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</si>
  <si>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</si>
  <si>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</si>
  <si>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</si>
  <si>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</si>
  <si>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</si>
  <si>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</si>
  <si>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</si>
  <si>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</si>
  <si>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</si>
  <si>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</si>
  <si>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</si>
  <si>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</si>
  <si>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</si>
  <si>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</si>
  <si>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</si>
  <si>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</si>
  <si>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</si>
  <si>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</si>
  <si>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</si>
  <si>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</si>
  <si>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</si>
  <si>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</si>
  <si>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</si>
  <si>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</si>
  <si>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</si>
  <si>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</si>
  <si>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</si>
  <si>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</si>
  <si>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</si>
  <si>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</si>
  <si>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</si>
  <si>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</si>
  <si>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</si>
  <si>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</si>
  <si>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</si>
  <si>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</si>
  <si>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</si>
  <si>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</si>
  <si>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</si>
  <si>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</si>
  <si>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</si>
  <si>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</si>
  <si>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</si>
  <si>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</si>
  <si>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</si>
  <si>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</si>
  <si>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</si>
  <si>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</si>
  <si>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</si>
  <si>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</si>
  <si>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</si>
  <si>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</si>
  <si>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</si>
  <si>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</si>
  <si>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</si>
  <si>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</si>
  <si>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</si>
  <si>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</si>
  <si>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</si>
  <si>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</si>
  <si>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</si>
  <si>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</si>
  <si>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</si>
  <si>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</si>
  <si>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</si>
  <si>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</si>
  <si>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</si>
  <si>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</si>
  <si>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</si>
  <si>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</si>
  <si>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</si>
  <si>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</si>
  <si>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</si>
  <si>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</si>
  <si>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</si>
  <si>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</si>
  <si>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</si>
  <si>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</si>
  <si>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</si>
  <si>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</si>
  <si>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</si>
  <si>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</si>
  <si>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</si>
  <si>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</si>
  <si>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</si>
  <si>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</si>
  <si>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</si>
  <si>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</si>
  <si>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</si>
  <si>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</si>
  <si>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</si>
  <si>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</si>
  <si>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</si>
  <si>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</si>
  <si>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</si>
  <si>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</si>
  <si>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</si>
  <si>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</si>
  <si>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</si>
  <si>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</si>
  <si>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</si>
  <si>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</si>
  <si>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</si>
  <si>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</si>
  <si>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</si>
  <si>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</si>
  <si>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</si>
  <si>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</si>
  <si>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</si>
  <si>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</si>
  <si>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</si>
  <si>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</si>
  <si>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</si>
  <si>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</si>
  <si>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</si>
  <si>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</si>
  <si>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</si>
  <si>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</si>
  <si>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</si>
  <si>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</si>
  <si>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</si>
  <si>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</si>
  <si>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</si>
  <si>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</si>
  <si>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</si>
  <si>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</si>
  <si>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</si>
  <si>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</si>
  <si>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</si>
  <si>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</si>
  <si>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</si>
  <si>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</si>
  <si>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</si>
  <si>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</si>
  <si>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</si>
  <si>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</si>
  <si>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</si>
  <si>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</si>
  <si>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</si>
  <si>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</si>
  <si>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</si>
  <si>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</si>
  <si>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</si>
  <si>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</si>
  <si>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</si>
  <si>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</si>
  <si>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</si>
  <si>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</si>
  <si>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</si>
  <si>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</si>
  <si>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</si>
  <si>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</si>
  <si>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</si>
  <si>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</si>
  <si>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</si>
  <si>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</si>
  <si>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</si>
  <si>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</si>
  <si>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</si>
  <si>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</si>
  <si>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</si>
  <si>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</si>
  <si>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</si>
  <si>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</si>
  <si>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</si>
  <si>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</si>
  <si>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</si>
  <si>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</si>
  <si>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</si>
  <si>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</si>
  <si>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</si>
  <si>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</si>
  <si>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</si>
  <si>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</si>
  <si>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</si>
  <si>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</si>
  <si>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</si>
  <si>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</si>
  <si>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</si>
  <si>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</si>
  <si>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</si>
  <si>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</si>
  <si>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</si>
  <si>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</si>
  <si>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</si>
  <si>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</si>
  <si>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</si>
  <si>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</si>
  <si>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</si>
  <si>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</si>
  <si>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</si>
  <si>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</si>
  <si>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</si>
  <si>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</si>
  <si>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</si>
  <si>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</si>
  <si>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</si>
  <si>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</si>
  <si>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</si>
  <si>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</si>
  <si>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</si>
  <si>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</si>
  <si>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</si>
  <si>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</si>
  <si>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</si>
  <si>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</si>
  <si>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</si>
  <si>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</si>
  <si>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</si>
  <si>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</si>
  <si>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</si>
  <si>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</si>
  <si>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</si>
  <si>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</si>
  <si>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</si>
  <si>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</si>
  <si>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</si>
  <si>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</si>
  <si>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</si>
  <si>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</si>
  <si>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</si>
  <si>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</si>
  <si>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</si>
  <si>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</si>
  <si>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</si>
  <si>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</si>
  <si>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</si>
  <si>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</si>
  <si>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</si>
  <si>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</si>
  <si>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</si>
  <si>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</si>
  <si>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</si>
  <si>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</si>
  <si>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</si>
  <si>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</si>
  <si>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</si>
  <si>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</si>
  <si>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</si>
  <si>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</si>
  <si>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</si>
  <si>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</si>
  <si>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</si>
  <si>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</si>
  <si>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</si>
  <si>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</si>
  <si>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</si>
  <si>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</si>
  <si>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</si>
  <si>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</si>
  <si>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</si>
  <si>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</si>
  <si>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</si>
  <si>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</si>
  <si>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</si>
  <si>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</si>
  <si>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</si>
  <si>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</si>
  <si>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</si>
  <si>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</si>
  <si>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</si>
  <si>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</si>
  <si>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</si>
  <si>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</si>
  <si>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</si>
  <si>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</si>
  <si>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</si>
  <si>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</si>
  <si>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</si>
  <si>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</si>
  <si>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</si>
  <si>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</si>
  <si>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</si>
  <si>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</si>
  <si>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</si>
  <si>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</si>
  <si>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</si>
  <si>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</si>
  <si>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</si>
  <si>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</si>
  <si>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</si>
  <si>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</si>
  <si>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</si>
  <si>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</si>
  <si>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</si>
  <si>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</si>
  <si>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</si>
  <si>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</si>
  <si>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</si>
  <si>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</si>
  <si>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</si>
  <si>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</si>
  <si>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</si>
  <si>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</si>
  <si>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</si>
  <si>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</si>
  <si>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</si>
  <si>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</si>
  <si>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</si>
  <si>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</si>
  <si>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</si>
  <si>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</si>
  <si>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</si>
  <si>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</si>
  <si>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</si>
  <si>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</si>
  <si>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</si>
  <si>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</si>
  <si>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</si>
  <si>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</si>
  <si>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</si>
  <si>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</si>
  <si>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</si>
  <si>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</si>
  <si>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</si>
  <si>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</si>
  <si>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</si>
  <si>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</si>
  <si>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</si>
  <si>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</si>
  <si>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</si>
  <si>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</si>
  <si>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</si>
  <si>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</si>
  <si>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</si>
  <si>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</si>
  <si>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</si>
  <si>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</si>
  <si>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</si>
  <si>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</si>
  <si>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</si>
  <si>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</si>
  <si>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</si>
  <si>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</si>
  <si>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</si>
  <si>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</si>
  <si>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</si>
  <si>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</si>
  <si>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</si>
  <si>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</si>
  <si>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</si>
  <si>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</si>
  <si>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</si>
  <si>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</si>
  <si>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</si>
  <si>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</si>
  <si>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</si>
  <si>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</si>
  <si>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</si>
  <si>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</si>
  <si>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</si>
  <si>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</si>
  <si>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</si>
  <si>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</si>
  <si>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</si>
  <si>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</si>
  <si>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</si>
  <si>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</si>
  <si>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</si>
  <si>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</si>
  <si>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</si>
  <si>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</si>
  <si>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</si>
  <si>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</si>
  <si>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</si>
  <si>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</si>
  <si>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</si>
  <si>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</si>
  <si>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</si>
  <si>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</si>
  <si>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</si>
  <si>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</si>
  <si>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</si>
  <si>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</si>
  <si>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</si>
  <si>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</si>
  <si>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</si>
  <si>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</si>
  <si>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</si>
  <si>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</si>
  <si>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</si>
  <si>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</si>
  <si>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</si>
  <si>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</si>
  <si>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</si>
  <si>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</si>
  <si>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</si>
  <si>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</si>
  <si>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</si>
  <si>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</si>
  <si>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</si>
  <si>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</si>
  <si>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</si>
  <si>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</si>
  <si>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</si>
  <si>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</si>
  <si>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</si>
  <si>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</si>
  <si>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</si>
  <si>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</si>
  <si>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</si>
  <si>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</si>
  <si>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</si>
  <si>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</si>
  <si>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</si>
  <si>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</si>
  <si>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</si>
  <si>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</si>
  <si>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</si>
  <si>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</si>
  <si>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</si>
  <si>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</si>
  <si>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</si>
  <si>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</si>
  <si>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</si>
  <si>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</si>
  <si>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</si>
  <si>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</si>
  <si>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</si>
  <si>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</si>
  <si>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</si>
  <si>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</si>
  <si>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</si>
  <si>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</si>
  <si>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</si>
  <si>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</si>
  <si>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</si>
  <si>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</si>
  <si>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</si>
  <si>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</si>
  <si>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</si>
  <si>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</si>
  <si>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</si>
  <si>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</si>
  <si>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</si>
  <si>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</si>
  <si>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</si>
  <si>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</si>
  <si>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</si>
  <si>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</si>
  <si>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</si>
  <si>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</si>
  <si>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</si>
  <si>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</si>
  <si>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</si>
  <si>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</si>
  <si>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</si>
  <si>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</si>
  <si>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</si>
  <si>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</si>
  <si>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</si>
  <si>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</si>
  <si>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</si>
  <si>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</si>
  <si>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</si>
  <si>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</si>
  <si>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</si>
  <si>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</si>
  <si>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</si>
  <si>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</si>
  <si>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</si>
  <si>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</si>
  <si>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</si>
  <si>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</si>
  <si>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</si>
  <si>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</si>
  <si>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</si>
  <si>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</si>
  <si>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</si>
  <si>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</si>
  <si>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</si>
  <si>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</si>
  <si>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</si>
  <si>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</si>
  <si>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</si>
  <si>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</si>
  <si>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</si>
  <si>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</si>
  <si>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</si>
  <si>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</si>
  <si>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</si>
  <si>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</si>
  <si>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</si>
  <si>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</si>
  <si>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</si>
  <si>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</si>
  <si>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</si>
  <si>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</si>
  <si>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</si>
  <si>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</si>
  <si>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</si>
  <si>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</si>
  <si>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</si>
  <si>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</si>
  <si>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</si>
  <si>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</si>
  <si>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</si>
  <si>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</si>
  <si>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</si>
  <si>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</si>
  <si>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</si>
  <si>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</si>
  <si>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</si>
  <si>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</si>
  <si>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</si>
  <si>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</si>
  <si>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</si>
  <si>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</si>
  <si>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</si>
  <si>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</si>
  <si>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</si>
  <si>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</si>
  <si>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</si>
  <si>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</si>
  <si>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</si>
  <si>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</si>
  <si>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</si>
  <si>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</si>
  <si>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</si>
  <si>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</si>
  <si>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</si>
  <si>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</si>
  <si>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</si>
  <si>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</si>
  <si>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</si>
  <si>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</si>
  <si>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</si>
  <si>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</si>
  <si>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</si>
  <si>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</si>
  <si>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</si>
  <si>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</si>
  <si>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</si>
  <si>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</si>
  <si>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</si>
  <si>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</si>
  <si>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</si>
  <si>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</si>
  <si>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</si>
  <si>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</si>
  <si>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</si>
  <si>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</si>
  <si>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</si>
  <si>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</si>
  <si>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</si>
  <si>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</si>
  <si>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</si>
  <si>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</si>
  <si>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</si>
  <si>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</si>
  <si>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</si>
  <si>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</si>
  <si>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</si>
  <si>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</si>
  <si>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</si>
  <si>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</si>
  <si>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</si>
  <si>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</si>
  <si>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</si>
  <si>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</si>
  <si>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</si>
  <si>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</si>
  <si>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</si>
  <si>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</si>
  <si>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</si>
  <si>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</si>
  <si>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</si>
  <si>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</si>
  <si>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</si>
  <si>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</si>
  <si>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</si>
  <si>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</si>
  <si>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</si>
  <si>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</si>
  <si>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</si>
  <si>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</si>
  <si>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</si>
  <si>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</si>
  <si>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</si>
  <si>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</si>
  <si>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</si>
  <si>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</si>
  <si>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</si>
  <si>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</si>
  <si>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</si>
  <si>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</si>
  <si>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</si>
  <si>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</si>
  <si>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</si>
  <si>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</si>
  <si>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</si>
  <si>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</si>
  <si>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</si>
  <si>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</si>
  <si>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</si>
  <si>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</si>
  <si>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</si>
  <si>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</si>
  <si>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</si>
  <si>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</si>
  <si>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</si>
  <si>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</si>
  <si>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</si>
  <si>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</si>
  <si>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</si>
  <si>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</si>
  <si>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</si>
  <si>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</si>
  <si>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</si>
  <si>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</si>
  <si>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</si>
  <si>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</si>
  <si>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</si>
  <si>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</si>
  <si>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</si>
  <si>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</si>
  <si>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</si>
  <si>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</si>
  <si>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</si>
  <si>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</si>
  <si>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</si>
  <si>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</si>
  <si>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</si>
  <si>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</si>
  <si>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</si>
  <si>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</si>
  <si>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</si>
  <si>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</si>
  <si>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</si>
  <si>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</si>
  <si>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</si>
  <si>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</si>
  <si>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</si>
  <si>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</si>
  <si>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</si>
  <si>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</si>
  <si>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</si>
  <si>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</si>
  <si>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</si>
  <si>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</si>
  <si>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</si>
  <si>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</si>
  <si>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</si>
  <si>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</si>
  <si>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</si>
  <si>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</si>
  <si>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</si>
  <si>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</si>
  <si>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</si>
  <si>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</si>
  <si>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</si>
  <si>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</si>
  <si>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</si>
  <si>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</si>
  <si>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</si>
  <si>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</si>
  <si>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</si>
  <si>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</si>
  <si>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</si>
  <si>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</si>
  <si>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</si>
  <si>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</si>
  <si>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</si>
  <si>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</si>
  <si>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</si>
  <si>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</si>
  <si>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</si>
  <si>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</si>
  <si>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</si>
  <si>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</si>
  <si>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</si>
  <si>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</si>
  <si>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</si>
  <si>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</si>
  <si>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</si>
  <si>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</si>
  <si>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</si>
  <si>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</si>
  <si>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</si>
  <si>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</si>
  <si>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</si>
  <si>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</si>
  <si>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</si>
  <si>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</si>
  <si>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</si>
  <si>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</si>
  <si>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</si>
  <si>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</si>
  <si>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</si>
  <si>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</si>
  <si>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</si>
  <si>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</si>
  <si>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</si>
  <si>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</si>
  <si>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</si>
  <si>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</si>
  <si>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</si>
  <si>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</si>
  <si>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</si>
  <si>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</si>
  <si>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</si>
  <si>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</si>
  <si>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</si>
  <si>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</si>
  <si>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</si>
  <si>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</si>
  <si>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</si>
  <si>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</si>
  <si>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</si>
  <si>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</si>
  <si>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</si>
  <si>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</si>
  <si>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</si>
  <si>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</si>
  <si>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</si>
  <si>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</si>
  <si>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</si>
  <si>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</si>
  <si>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</si>
  <si>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</si>
  <si>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</si>
  <si>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</si>
  <si>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</si>
  <si>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</si>
  <si>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</si>
  <si>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</si>
  <si>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</si>
  <si>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</si>
  <si>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</si>
  <si>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</si>
  <si>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</si>
  <si>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</si>
  <si>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</si>
  <si>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</si>
  <si>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</si>
  <si>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</si>
  <si>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</si>
  <si>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</si>
  <si>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</si>
  <si>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</si>
  <si>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</si>
  <si>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</si>
  <si>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</si>
  <si>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</si>
  <si>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</si>
  <si>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</si>
  <si>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</si>
  <si>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</si>
  <si>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</si>
  <si>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</si>
  <si>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</si>
  <si>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</si>
  <si>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</si>
  <si>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</si>
  <si>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</si>
  <si>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</si>
  <si>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</si>
  <si>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</si>
  <si>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</si>
  <si>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</si>
  <si>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</si>
  <si>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</si>
  <si>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</si>
  <si>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</si>
  <si>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</si>
  <si>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</si>
  <si>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</si>
  <si>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</si>
  <si>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</si>
  <si>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</si>
  <si>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</si>
  <si>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</si>
  <si>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</si>
  <si>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</si>
  <si>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</si>
  <si>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</si>
  <si>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</si>
  <si>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</si>
  <si>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</si>
  <si>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</si>
  <si>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</si>
  <si>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</si>
  <si>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</si>
  <si>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</si>
  <si>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</si>
  <si>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</si>
  <si>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</si>
  <si>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</si>
  <si>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</si>
  <si>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</si>
  <si>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</si>
  <si>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</si>
  <si>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</si>
  <si>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</si>
  <si>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</si>
  <si>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</si>
  <si>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</si>
  <si>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</si>
  <si>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</si>
  <si>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</si>
  <si>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</si>
  <si>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</si>
  <si>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</si>
  <si>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</si>
  <si>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</si>
  <si>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</si>
  <si>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</si>
  <si>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</si>
  <si>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</si>
  <si>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</si>
  <si>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</si>
  <si>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</si>
  <si>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</si>
  <si>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</si>
  <si>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</si>
  <si>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</si>
  <si>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</si>
  <si>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</si>
  <si>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</si>
  <si>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</si>
  <si>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</si>
  <si>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</si>
  <si>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</si>
  <si>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</si>
  <si>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</si>
  <si>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</si>
  <si>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</si>
  <si>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</si>
  <si>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</si>
  <si>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</si>
  <si>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</si>
  <si>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</si>
  <si>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</si>
  <si>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</si>
  <si>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</si>
  <si>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</si>
  <si>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</si>
  <si>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</si>
  <si>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</si>
  <si>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</si>
  <si>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</si>
  <si>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</si>
  <si>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</si>
  <si>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</si>
  <si>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</si>
  <si>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</si>
  <si>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</si>
  <si>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</si>
  <si>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</si>
  <si>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</si>
  <si>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</si>
  <si>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</si>
  <si>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</si>
  <si>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</si>
  <si>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</si>
  <si>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</si>
  <si>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</si>
  <si>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</si>
  <si>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</si>
  <si>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</si>
  <si>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</si>
  <si>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</si>
  <si>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</si>
  <si>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</si>
  <si>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</si>
  <si>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</si>
  <si>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</si>
  <si>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</si>
  <si>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</si>
  <si>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</si>
  <si>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</si>
  <si>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</si>
  <si>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</si>
  <si>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</si>
  <si>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</si>
  <si>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</si>
  <si>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</si>
  <si>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</si>
  <si>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</si>
  <si>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</si>
  <si>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</si>
  <si>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</si>
  <si>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</si>
  <si>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</si>
  <si>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</si>
  <si>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</si>
  <si>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</si>
  <si>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</si>
  <si>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</si>
  <si>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</si>
  <si>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</si>
  <si>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</si>
  <si>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</si>
  <si>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</si>
  <si>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</si>
  <si>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</si>
  <si>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</si>
  <si>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</si>
  <si>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</si>
  <si>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</si>
  <si>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</si>
  <si>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</si>
  <si>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</si>
  <si>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</si>
  <si>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</si>
  <si>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</si>
  <si>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</si>
  <si>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</si>
  <si>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</si>
  <si>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</si>
  <si>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</si>
  <si>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</si>
  <si>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</si>
  <si>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</si>
  <si>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</si>
  <si>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</si>
  <si>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</si>
  <si>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</si>
  <si>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</si>
  <si>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</si>
  <si>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</si>
  <si>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</si>
  <si>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</si>
  <si>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</si>
  <si>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</si>
  <si>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</si>
  <si>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</si>
  <si>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</si>
  <si>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</si>
  <si>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</si>
  <si>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</si>
  <si>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</si>
  <si>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</si>
  <si>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</si>
  <si>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</si>
  <si>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</si>
  <si>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</si>
  <si>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</si>
  <si>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</si>
  <si>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</si>
  <si>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</si>
  <si>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</si>
  <si>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</si>
  <si>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</si>
  <si>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</si>
  <si>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</si>
  <si>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</si>
  <si>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</si>
  <si>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</si>
  <si>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</si>
  <si>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</si>
  <si>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</si>
  <si>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</si>
  <si>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</si>
  <si>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</si>
  <si>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</si>
  <si>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</si>
  <si>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</si>
  <si>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</si>
  <si>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</si>
  <si>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</si>
  <si>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</si>
  <si>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</si>
  <si>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</si>
  <si>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</si>
  <si>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</si>
  <si>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</si>
  <si>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</si>
  <si>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</si>
  <si>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</si>
  <si>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</si>
  <si>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</si>
  <si>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</si>
  <si>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</si>
  <si>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</si>
  <si>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</si>
  <si>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</si>
  <si>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</si>
  <si>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</si>
  <si>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</si>
  <si>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</si>
  <si>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</si>
  <si>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</si>
  <si>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</si>
  <si>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</si>
  <si>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</si>
  <si>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</si>
  <si>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</si>
  <si>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</si>
  <si>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</si>
  <si>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</si>
  <si>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</si>
  <si>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</si>
  <si>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</si>
  <si>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</si>
  <si>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</si>
  <si>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</si>
  <si>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</si>
  <si>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</si>
  <si>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</si>
  <si>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</si>
  <si>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</si>
  <si>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</si>
  <si>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</si>
  <si>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</si>
  <si>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</si>
  <si>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</si>
  <si>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</si>
  <si>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</si>
  <si>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</si>
  <si>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</si>
  <si>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</si>
  <si>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</si>
  <si>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</si>
  <si>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</si>
  <si>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</si>
  <si>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</si>
  <si>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</si>
  <si>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</si>
  <si>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</si>
  <si>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</si>
  <si>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</si>
  <si>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</si>
  <si>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</si>
  <si>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</si>
  <si>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</si>
  <si>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</si>
  <si>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</si>
  <si>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</si>
  <si>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</si>
  <si>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</si>
  <si>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</si>
  <si>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</si>
  <si>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</si>
  <si>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</si>
  <si>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</si>
  <si>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</si>
  <si>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</si>
  <si>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</si>
  <si>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</si>
  <si>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</si>
  <si>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</si>
  <si>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</si>
  <si>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</si>
  <si>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</si>
  <si>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</si>
  <si>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</si>
  <si>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</si>
  <si>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</si>
  <si>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</si>
  <si>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</si>
  <si>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</si>
  <si>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</si>
  <si>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</si>
  <si>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</si>
  <si>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</si>
  <si>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</si>
  <si>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</si>
  <si>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</si>
  <si>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</si>
  <si>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</si>
  <si>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</si>
  <si>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</si>
  <si>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</si>
  <si>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</si>
  <si>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</si>
  <si>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</si>
  <si>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</si>
  <si>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</si>
  <si>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</si>
  <si>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</si>
  <si>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</si>
  <si>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</si>
  <si>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</si>
  <si>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</si>
  <si>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</si>
  <si>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</si>
  <si>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</si>
  <si>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</si>
  <si>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</si>
  <si>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</si>
  <si>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</si>
  <si>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</si>
  <si>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</si>
  <si>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</si>
  <si>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</si>
  <si>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</si>
  <si>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</si>
  <si>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</si>
  <si>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</si>
  <si>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</si>
  <si>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</si>
  <si>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</si>
  <si>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</si>
  <si>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</si>
  <si>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</si>
  <si>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</si>
  <si>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</si>
  <si>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</si>
  <si>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</si>
  <si>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</si>
  <si>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</si>
  <si>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</si>
  <si>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</si>
  <si>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</si>
  <si>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</si>
  <si>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</si>
  <si>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</si>
  <si>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</si>
  <si>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</si>
  <si>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</si>
  <si>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</si>
  <si>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</si>
  <si>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</si>
  <si>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</si>
  <si>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</si>
  <si>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</si>
  <si>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</si>
  <si>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</si>
  <si>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</si>
  <si>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</si>
  <si>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</si>
  <si>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</si>
  <si>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</si>
  <si>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</si>
  <si>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</si>
  <si>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</si>
  <si>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</si>
  <si>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</si>
  <si>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</si>
  <si>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</si>
  <si>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</si>
  <si>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</si>
  <si>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</si>
  <si>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</si>
  <si>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</si>
  <si>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</si>
  <si>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</si>
  <si>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</si>
  <si>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</si>
  <si>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</si>
  <si>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</si>
  <si>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</si>
  <si>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</si>
  <si>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</si>
  <si>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</si>
  <si>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</si>
  <si>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</si>
  <si>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</si>
  <si>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</si>
  <si>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</si>
  <si>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</si>
  <si>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</si>
  <si>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</si>
  <si>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</si>
  <si>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</si>
  <si>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</si>
  <si>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</si>
  <si>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</si>
  <si>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</si>
  <si>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</si>
  <si>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</si>
  <si>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</si>
  <si>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</si>
  <si>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</si>
  <si>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</si>
  <si>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</si>
  <si>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</si>
  <si>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</si>
  <si>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</si>
  <si>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</si>
  <si>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</si>
  <si>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</si>
  <si>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</si>
  <si>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</si>
  <si>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</si>
  <si>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</si>
  <si>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</si>
  <si>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</si>
  <si>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</si>
  <si>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</si>
  <si>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</si>
  <si>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</si>
  <si>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</si>
  <si>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</si>
  <si>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</si>
  <si>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</si>
  <si>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</si>
  <si>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</si>
  <si>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</si>
  <si>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</si>
  <si>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</si>
  <si>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</si>
  <si>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</si>
  <si>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</si>
  <si>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</si>
  <si>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</si>
  <si>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</si>
  <si>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</si>
  <si>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</si>
  <si>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</si>
  <si>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</si>
  <si>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</si>
  <si>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</si>
  <si>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</si>
  <si>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</si>
  <si>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</si>
  <si>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</si>
  <si>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</si>
  <si>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</si>
  <si>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</si>
  <si>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</si>
  <si>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</si>
  <si>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</si>
  <si>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</si>
  <si>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</si>
  <si>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</si>
  <si>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</si>
  <si>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</si>
  <si>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</si>
  <si>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</si>
  <si>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</si>
  <si>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</si>
  <si>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</si>
  <si>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</si>
  <si>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</si>
  <si>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</si>
  <si>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</si>
  <si>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</si>
  <si>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</si>
  <si>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</si>
  <si>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</si>
  <si>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</si>
  <si>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</si>
  <si>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</si>
  <si>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</si>
  <si>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</si>
  <si>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</si>
  <si>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</si>
  <si>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</si>
  <si>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</si>
  <si>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</si>
  <si>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</si>
  <si>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</si>
  <si>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</si>
  <si>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</si>
  <si>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</si>
  <si>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</si>
  <si>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</si>
  <si>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</si>
  <si>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</si>
  <si>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</si>
  <si>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</si>
  <si>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</si>
  <si>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</si>
  <si>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</si>
  <si>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</si>
  <si>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</si>
  <si>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</si>
  <si>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</si>
  <si>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</si>
  <si>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</si>
  <si>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</si>
  <si>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</si>
  <si>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</si>
  <si>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</si>
  <si>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</si>
  <si>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</si>
  <si>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</si>
  <si>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</si>
  <si>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</si>
  <si>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</si>
  <si>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</si>
  <si>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</si>
  <si>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</si>
  <si>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</si>
  <si>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</si>
  <si>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</si>
  <si>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</si>
  <si>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</si>
  <si>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</si>
  <si>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</si>
  <si>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</si>
  <si>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</si>
  <si>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</si>
  <si>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</si>
  <si>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</si>
  <si>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</si>
  <si>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</si>
  <si>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</si>
  <si>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</si>
  <si>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</si>
  <si>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</si>
  <si>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</si>
  <si>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</si>
  <si>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</si>
  <si>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</si>
  <si>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</si>
  <si>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</si>
  <si>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</si>
  <si>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</si>
  <si>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</si>
  <si>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</si>
  <si>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</si>
  <si>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</si>
  <si>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</si>
  <si>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</si>
  <si>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</si>
  <si>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</si>
  <si>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</si>
  <si>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</si>
  <si>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</si>
  <si>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</si>
  <si>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</si>
  <si>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</si>
  <si>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</si>
  <si>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</si>
  <si>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</si>
  <si>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</si>
  <si>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</si>
  <si>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</si>
  <si>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</si>
  <si>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</si>
  <si>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</si>
  <si>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</si>
  <si>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</si>
  <si>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</si>
  <si>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</si>
  <si>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</si>
  <si>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</si>
  <si>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</si>
  <si>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</si>
  <si>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</si>
  <si>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</si>
  <si>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</si>
  <si>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</si>
  <si>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</si>
  <si>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</si>
  <si>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</si>
  <si>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</si>
  <si>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</si>
  <si>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</si>
  <si>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</si>
  <si>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</si>
  <si>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</si>
  <si>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</si>
  <si>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</si>
  <si>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</si>
  <si>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</si>
  <si>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</si>
  <si>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</si>
  <si>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</si>
  <si>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</si>
  <si>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</si>
  <si>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</si>
  <si>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</si>
  <si>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</si>
  <si>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</si>
  <si>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</si>
  <si>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</si>
  <si>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</si>
  <si>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</si>
  <si>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</si>
  <si>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</si>
  <si>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</si>
  <si>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</si>
  <si>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</si>
  <si>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</si>
  <si>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</si>
  <si>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</si>
  <si>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</si>
  <si>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</si>
  <si>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</si>
  <si>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</si>
  <si>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</si>
  <si>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</si>
  <si>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</si>
  <si>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</si>
  <si>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</si>
  <si>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</si>
  <si>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</si>
  <si>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</si>
  <si>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</si>
  <si>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</si>
  <si>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</si>
  <si>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</si>
  <si>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</si>
  <si>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</si>
  <si>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</si>
  <si>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</si>
  <si>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</si>
  <si>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</si>
  <si>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</si>
  <si>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</si>
  <si>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</si>
  <si>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</si>
  <si>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</si>
  <si>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</si>
  <si>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</si>
  <si>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</si>
  <si>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</si>
  <si>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</si>
  <si>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</si>
  <si>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</si>
  <si>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</si>
  <si>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</si>
  <si>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</si>
  <si>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</si>
  <si>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</si>
  <si>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</si>
  <si>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</si>
  <si>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</si>
  <si>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</si>
  <si>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</si>
  <si>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</si>
  <si>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</si>
  <si>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</si>
  <si>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</si>
  <si>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</si>
  <si>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</si>
  <si>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</si>
  <si>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</si>
  <si>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</si>
  <si>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</si>
  <si>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</si>
  <si>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</si>
  <si>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</si>
  <si>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</si>
  <si>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</si>
  <si>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</si>
  <si>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</si>
  <si>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</si>
  <si>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</si>
  <si>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</si>
  <si>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</si>
  <si>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</si>
  <si>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</si>
  <si>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</si>
  <si>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</si>
  <si>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</si>
  <si>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</si>
  <si>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</si>
  <si>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</si>
  <si>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</si>
  <si>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</si>
  <si>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</si>
  <si>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</si>
  <si>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</si>
  <si>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</si>
  <si>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</si>
  <si>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</si>
  <si>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</si>
  <si>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</si>
  <si>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</si>
  <si>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</si>
  <si>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</si>
  <si>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</si>
  <si>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</si>
  <si>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</si>
  <si>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</si>
  <si>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</si>
  <si>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</si>
  <si>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</si>
  <si>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</si>
  <si>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</si>
  <si>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</si>
  <si>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</si>
  <si>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</si>
  <si>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</si>
  <si>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</si>
  <si>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</si>
  <si>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</si>
  <si>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</si>
  <si>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</si>
  <si>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</si>
  <si>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</si>
  <si>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</si>
  <si>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</si>
  <si>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</si>
  <si>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</si>
  <si>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</si>
  <si>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</si>
  <si>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</si>
  <si>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</si>
  <si>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</si>
  <si>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</si>
  <si>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</si>
  <si>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</si>
  <si>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</si>
  <si>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</si>
  <si>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</si>
  <si>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</si>
  <si>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</si>
  <si>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</si>
  <si>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</si>
  <si>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</si>
  <si>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</si>
  <si>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</si>
  <si>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</si>
  <si>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</si>
  <si>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</si>
  <si>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</si>
  <si>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</si>
  <si>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</si>
  <si>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</si>
  <si>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</si>
  <si>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</si>
  <si>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</si>
  <si>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</si>
  <si>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</si>
  <si>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</si>
  <si>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</si>
  <si>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</si>
  <si>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</si>
  <si>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</si>
  <si>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</si>
  <si>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</si>
  <si>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</si>
  <si>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</si>
  <si>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</si>
  <si>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</si>
  <si>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</si>
  <si>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</si>
  <si>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</si>
  <si>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</si>
  <si>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</si>
  <si>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</si>
  <si>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</si>
  <si>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</si>
  <si>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</si>
  <si>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</si>
  <si>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</si>
  <si>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</si>
  <si>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</si>
  <si>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</si>
  <si>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</si>
  <si>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</si>
  <si>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</si>
  <si>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</si>
  <si>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</si>
  <si>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</si>
  <si>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</si>
  <si>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</si>
  <si>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</si>
  <si>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</si>
  <si>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</si>
  <si>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</si>
  <si>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</si>
  <si>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</si>
  <si>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</si>
  <si>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</si>
  <si>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</si>
  <si>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</si>
  <si>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</si>
  <si>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</si>
  <si>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</si>
  <si>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</si>
  <si>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</si>
  <si>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</si>
  <si>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</si>
  <si>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</si>
  <si>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</si>
  <si>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</si>
  <si>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</si>
  <si>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</si>
  <si>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</si>
  <si>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</si>
  <si>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</si>
  <si>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</si>
  <si>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</si>
  <si>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</si>
  <si>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</si>
  <si>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</si>
  <si>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</si>
  <si>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</si>
  <si>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</si>
  <si>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</si>
  <si>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</si>
  <si>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</si>
  <si>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</si>
  <si>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</si>
  <si>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</si>
  <si>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</si>
  <si>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</si>
  <si>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</si>
  <si>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</si>
  <si>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</si>
  <si>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</si>
  <si>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</si>
  <si>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</si>
  <si>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</si>
  <si>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</si>
  <si>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</si>
  <si>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</si>
  <si>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</si>
  <si>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</si>
  <si>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</si>
  <si>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</si>
  <si>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</si>
  <si>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</si>
  <si>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</si>
  <si>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</si>
  <si>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</si>
  <si>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</si>
  <si>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</si>
  <si>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</si>
  <si>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</si>
  <si>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</si>
  <si>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</si>
  <si>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</si>
  <si>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</si>
  <si>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</si>
  <si>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</si>
  <si>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</si>
  <si>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</si>
  <si>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</si>
  <si>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</si>
  <si>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</si>
  <si>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</si>
  <si>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</si>
  <si>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</si>
  <si>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</si>
  <si>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</si>
  <si>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</si>
  <si>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</si>
  <si>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</si>
  <si>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</si>
  <si>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</si>
  <si>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</si>
  <si>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</si>
  <si>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</si>
  <si>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</si>
  <si>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</si>
  <si>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</si>
  <si>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</si>
  <si>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</si>
  <si>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</si>
  <si>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</si>
  <si>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</si>
  <si>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</si>
  <si>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</si>
  <si>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</si>
  <si>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</si>
  <si>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</si>
  <si>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</si>
  <si>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</si>
  <si>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</si>
  <si>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</si>
  <si>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</si>
  <si>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</si>
  <si>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</si>
  <si>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</si>
  <si>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</si>
  <si>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</si>
  <si>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</si>
  <si>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</si>
  <si>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</si>
  <si>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</si>
  <si>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</si>
  <si>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</si>
  <si>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</si>
  <si>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</si>
  <si>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</si>
  <si>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</si>
  <si>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</si>
  <si>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</si>
  <si>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</si>
  <si>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</si>
  <si>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</si>
  <si>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</si>
  <si>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</si>
  <si>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</si>
  <si>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</si>
  <si>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</si>
  <si>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</si>
  <si>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</si>
  <si>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</si>
  <si>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</si>
  <si>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</si>
  <si>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</si>
  <si>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</si>
  <si>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</si>
  <si>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</si>
  <si>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</si>
  <si>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</si>
  <si>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</si>
  <si>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</si>
  <si>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</si>
  <si>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</si>
  <si>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</si>
  <si>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</si>
  <si>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</si>
  <si>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</si>
  <si>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</si>
  <si>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</si>
  <si>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</si>
  <si>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</si>
  <si>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</si>
  <si>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</si>
  <si>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</si>
  <si>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</si>
  <si>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</si>
  <si>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</si>
  <si>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</si>
  <si>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</si>
  <si>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</si>
  <si>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</si>
  <si>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</si>
  <si>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</si>
  <si>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</si>
  <si>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</si>
  <si>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</si>
  <si>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</si>
  <si>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</si>
  <si>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</si>
  <si>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</si>
  <si>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</si>
  <si>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</si>
  <si>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</si>
  <si>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</si>
  <si>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</si>
  <si>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</si>
  <si>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</si>
  <si>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</si>
  <si>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</si>
  <si>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</si>
  <si>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</si>
  <si>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</si>
  <si>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</si>
  <si>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</si>
  <si>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</si>
  <si>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</si>
  <si>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</si>
  <si>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</si>
  <si>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</si>
  <si>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</si>
  <si>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</si>
  <si>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</si>
  <si>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</si>
  <si>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</si>
  <si>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</si>
  <si>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</si>
  <si>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</si>
  <si>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</si>
  <si>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</si>
  <si>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</si>
  <si>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</si>
  <si>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</si>
  <si>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</si>
  <si>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</si>
  <si>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</si>
  <si>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</si>
  <si>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</si>
  <si>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</si>
  <si>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</si>
  <si>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</si>
  <si>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</si>
  <si>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</si>
  <si>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</si>
  <si>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</si>
  <si>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</si>
  <si>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</si>
  <si>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</si>
  <si>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</si>
  <si>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</si>
  <si>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</si>
  <si>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</si>
  <si>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</si>
  <si>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</si>
  <si>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</si>
  <si>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</si>
  <si>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</si>
  <si>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</si>
  <si>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</si>
  <si>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</si>
  <si>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</si>
  <si>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</si>
  <si>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</si>
  <si>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</si>
  <si>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</si>
  <si>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</si>
  <si>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</si>
  <si>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</si>
  <si>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</si>
  <si>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</si>
  <si>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</si>
  <si>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</si>
  <si>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</si>
  <si>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</si>
  <si>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</si>
  <si>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</si>
  <si>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</si>
  <si>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</si>
  <si>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</si>
  <si>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</si>
  <si>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</si>
  <si>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</si>
  <si>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</si>
  <si>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</si>
  <si>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</si>
  <si>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</si>
  <si>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</si>
  <si>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</si>
  <si>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</si>
  <si>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</si>
  <si>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</si>
  <si>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</si>
  <si>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</si>
  <si>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</si>
  <si>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</si>
  <si>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</si>
  <si>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</si>
  <si>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</si>
  <si>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</si>
  <si>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</si>
  <si>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</si>
  <si>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</si>
  <si>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</si>
  <si>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</si>
  <si>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</si>
  <si>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</si>
  <si>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</si>
  <si>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</si>
  <si>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</si>
  <si>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</si>
  <si>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</si>
  <si>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</si>
  <si>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</si>
  <si>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</si>
  <si>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</si>
  <si>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</si>
  <si>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</si>
  <si>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</si>
  <si>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</si>
  <si>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</si>
  <si>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</si>
  <si>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</si>
  <si>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</si>
  <si>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</si>
  <si>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</si>
  <si>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</si>
  <si>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</si>
  <si>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</si>
  <si>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</si>
  <si>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</si>
  <si>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</si>
  <si>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</si>
  <si>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</si>
  <si>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</si>
  <si>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</si>
  <si>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</si>
  <si>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</si>
  <si>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</si>
  <si>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</si>
  <si>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</si>
  <si>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</si>
  <si>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</si>
  <si>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</si>
  <si>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</si>
  <si>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</si>
  <si>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</si>
  <si>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</si>
  <si>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</si>
  <si>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</si>
  <si>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</si>
  <si>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</si>
  <si>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</si>
  <si>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</si>
  <si>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</si>
  <si>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</si>
  <si>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</si>
  <si>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</si>
  <si>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</si>
  <si>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</si>
  <si>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</si>
  <si>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</si>
  <si>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</si>
  <si>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</si>
  <si>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</si>
  <si>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</si>
  <si>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</si>
  <si>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</si>
  <si>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</si>
  <si>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</si>
  <si>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</si>
  <si>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</si>
  <si>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</si>
  <si>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</si>
  <si>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</si>
  <si>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</si>
  <si>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</si>
  <si>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</si>
  <si>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</si>
  <si>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</si>
  <si>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</si>
  <si>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</si>
  <si>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</si>
  <si>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</si>
  <si>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</si>
  <si>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</si>
  <si>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</si>
  <si>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</si>
  <si>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</si>
  <si>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</si>
  <si>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</si>
  <si>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</si>
  <si>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</si>
  <si>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</si>
  <si>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</si>
  <si>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</si>
  <si>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</si>
  <si>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</si>
  <si>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</si>
  <si>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</si>
  <si>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</si>
  <si>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</si>
  <si>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</si>
  <si>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</si>
  <si>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</si>
  <si>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</si>
  <si>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</si>
  <si>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</si>
  <si>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</si>
  <si>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</si>
  <si>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</si>
  <si>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</si>
  <si>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</si>
  <si>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</si>
  <si>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</si>
  <si>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</si>
  <si>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</si>
  <si>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</si>
  <si>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</si>
  <si>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</si>
  <si>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</si>
  <si>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</si>
  <si>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</si>
  <si>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</si>
  <si>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</si>
  <si>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</si>
  <si>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</si>
  <si>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</si>
  <si>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</si>
  <si>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</si>
  <si>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</si>
  <si>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</si>
  <si>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</si>
  <si>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</si>
  <si>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</si>
  <si>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</si>
  <si>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</si>
  <si>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</si>
  <si>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</si>
  <si>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</si>
  <si>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</si>
  <si>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</si>
  <si>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</si>
  <si>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</si>
  <si>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</si>
  <si>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</si>
  <si>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</si>
  <si>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</si>
  <si>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</si>
  <si>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</si>
  <si>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</si>
  <si>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</si>
  <si>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</si>
  <si>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</si>
  <si>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</si>
  <si>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</si>
  <si>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</si>
  <si>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</si>
  <si>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</si>
  <si>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</si>
  <si>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</si>
  <si>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</si>
  <si>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</si>
  <si>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</si>
  <si>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</si>
  <si>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</si>
  <si>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</si>
  <si>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</si>
  <si>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</si>
  <si>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</si>
  <si>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</si>
  <si>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</si>
  <si>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</si>
  <si>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</si>
  <si>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</si>
  <si>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</si>
  <si>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</si>
  <si>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</si>
  <si>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</si>
  <si>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</si>
  <si>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</si>
  <si>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</si>
  <si>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</si>
  <si>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</si>
  <si>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</si>
  <si>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</si>
  <si>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</si>
  <si>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</si>
  <si>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</si>
  <si>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</si>
  <si>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</si>
  <si>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</si>
  <si>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</si>
  <si>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</si>
  <si>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</si>
  <si>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</si>
  <si>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</si>
  <si>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</si>
  <si>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</si>
  <si>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</si>
  <si>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</si>
  <si>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</si>
  <si>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</si>
  <si>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</si>
  <si>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</si>
  <si>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</si>
  <si>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</si>
  <si>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</si>
  <si>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</si>
  <si>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</si>
  <si>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</si>
  <si>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</si>
  <si>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</si>
  <si>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</si>
  <si>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</si>
  <si>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</si>
  <si>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</si>
  <si>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</si>
  <si>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</si>
  <si>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</si>
  <si>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</si>
  <si>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</si>
  <si>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</si>
  <si>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</si>
  <si>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</si>
  <si>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</si>
  <si>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</si>
  <si>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</si>
  <si>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</si>
  <si>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</si>
  <si>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</si>
  <si>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</si>
  <si>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</si>
  <si>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</si>
  <si>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</si>
  <si>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</si>
  <si>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</si>
  <si>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</si>
  <si>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</si>
  <si>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</si>
  <si>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</si>
  <si>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</si>
  <si>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</si>
  <si>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</si>
  <si>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</si>
  <si>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</si>
  <si>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</si>
  <si>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</si>
  <si>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</si>
  <si>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</si>
  <si>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</si>
  <si>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</si>
  <si>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</si>
  <si>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</si>
  <si>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</si>
  <si>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</si>
  <si>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</si>
  <si>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</si>
  <si>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</si>
  <si>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</si>
  <si>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</si>
  <si>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</si>
  <si>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</si>
  <si>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</si>
  <si>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</si>
  <si>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</si>
  <si>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</si>
  <si>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</si>
  <si>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</si>
  <si>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</si>
  <si>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</si>
  <si>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</si>
  <si>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</si>
  <si>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</si>
  <si>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</si>
  <si>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</si>
  <si>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</si>
  <si>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</si>
  <si>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</si>
  <si>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</si>
  <si>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</si>
  <si>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</si>
  <si>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</si>
  <si>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</si>
  <si>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</si>
  <si>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</si>
  <si>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</si>
  <si>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</si>
  <si>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</si>
  <si>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</si>
  <si>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</si>
  <si>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</si>
  <si>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</si>
  <si>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</si>
  <si>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</si>
  <si>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</si>
  <si>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</si>
  <si>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</si>
  <si>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</si>
  <si>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</si>
  <si>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</si>
  <si>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</si>
  <si>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</si>
  <si>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</si>
  <si>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</si>
  <si>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</si>
  <si>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</si>
  <si>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</si>
  <si>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</si>
  <si>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</si>
  <si>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</si>
  <si>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</si>
  <si>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</si>
  <si>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</si>
  <si>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</si>
  <si>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</si>
  <si>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</si>
  <si>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</si>
  <si>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</si>
  <si>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</si>
  <si>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</si>
  <si>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</si>
  <si>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</si>
  <si>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</si>
  <si>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</si>
  <si>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</si>
  <si>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</si>
  <si>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</si>
  <si>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</si>
  <si>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</si>
  <si>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</si>
  <si>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</si>
  <si>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</si>
  <si>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</si>
  <si>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</si>
  <si>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</si>
  <si>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</si>
  <si>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</si>
  <si>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</si>
  <si>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</si>
  <si>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</si>
  <si>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</si>
  <si>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</si>
  <si>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</si>
  <si>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</si>
  <si>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</si>
  <si>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</si>
  <si>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</si>
  <si>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</si>
  <si>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</si>
  <si>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</si>
  <si>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</si>
  <si>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</si>
  <si>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</si>
  <si>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</si>
  <si>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</si>
  <si>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</si>
  <si>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</si>
  <si>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</si>
  <si>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</si>
  <si>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</si>
  <si>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</si>
  <si>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</si>
  <si>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</si>
  <si>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</si>
  <si>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</si>
  <si>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</si>
  <si>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</si>
  <si>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</si>
  <si>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</si>
  <si>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</si>
  <si>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</si>
  <si>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</si>
  <si>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</si>
  <si>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</si>
  <si>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</si>
  <si>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</si>
  <si>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</si>
  <si>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</si>
  <si>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</si>
  <si>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</si>
  <si>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</si>
  <si>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</si>
  <si>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</si>
  <si>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</si>
  <si>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</si>
  <si>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</si>
  <si>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</si>
  <si>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</si>
  <si>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</si>
  <si>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</si>
  <si>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</si>
  <si>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</si>
  <si>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</si>
  <si>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</si>
  <si>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</si>
  <si>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</si>
  <si>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</si>
  <si>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</si>
  <si>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</si>
  <si>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</si>
  <si>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</si>
  <si>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</si>
  <si>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</si>
  <si>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</si>
  <si>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</si>
  <si>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</si>
  <si>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</si>
  <si>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</si>
  <si>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</si>
  <si>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</si>
  <si>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</si>
  <si>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</si>
  <si>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</si>
  <si>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</si>
  <si>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</si>
  <si>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</si>
  <si>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</si>
  <si>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</si>
  <si>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</si>
  <si>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</si>
  <si>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</si>
  <si>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</si>
  <si>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</si>
  <si>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</si>
  <si>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</si>
  <si>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</si>
  <si>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</si>
  <si>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</si>
  <si>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</si>
  <si>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</si>
  <si>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</si>
  <si>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</si>
  <si>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</si>
  <si>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</si>
  <si>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</si>
  <si>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</si>
  <si>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</si>
  <si>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</si>
  <si>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</si>
  <si>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</si>
  <si>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</si>
  <si>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</si>
  <si>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</si>
  <si>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</si>
  <si>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</si>
  <si>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</si>
  <si>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</si>
  <si>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</si>
  <si>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</si>
  <si>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</si>
  <si>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</si>
  <si>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</si>
  <si>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</si>
  <si>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</si>
  <si>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</si>
  <si>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</si>
  <si>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</si>
  <si>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</si>
  <si>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</si>
  <si>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</si>
  <si>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</si>
  <si>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</si>
  <si>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</si>
  <si>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</si>
  <si>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</si>
  <si>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</si>
  <si>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</si>
  <si>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</si>
  <si>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</si>
  <si>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</si>
  <si>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</si>
  <si>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</si>
  <si>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</si>
  <si>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</si>
  <si>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</si>
  <si>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</si>
  <si>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</si>
  <si>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</si>
  <si>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</si>
  <si>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</si>
  <si>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</si>
  <si>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</si>
  <si>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</si>
  <si>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</si>
  <si>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</si>
  <si>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</si>
  <si>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</si>
  <si>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</si>
  <si>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</si>
  <si>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</si>
  <si>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</si>
  <si>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</si>
  <si>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</si>
  <si>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</si>
  <si>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</si>
  <si>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</si>
  <si>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</si>
  <si>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</si>
  <si>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</si>
  <si>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</si>
  <si>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</si>
  <si>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</si>
  <si>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</si>
  <si>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</si>
  <si>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</si>
  <si>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</si>
  <si>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</si>
  <si>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</si>
  <si>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</si>
  <si>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</si>
  <si>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</si>
  <si>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</si>
  <si>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</si>
  <si>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</si>
  <si>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</si>
  <si>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</si>
  <si>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</si>
  <si>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</si>
  <si>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</si>
  <si>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</si>
  <si>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</si>
  <si>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</si>
  <si>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</si>
  <si>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</si>
  <si>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</si>
  <si>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</si>
  <si>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</si>
  <si>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</si>
  <si>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</si>
  <si>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</si>
  <si>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</si>
  <si>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</si>
  <si>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</si>
  <si>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</si>
  <si>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</si>
  <si>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</si>
  <si>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</si>
  <si>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</si>
  <si>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</si>
  <si>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</si>
  <si>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</si>
  <si>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</si>
  <si>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</si>
  <si>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</si>
  <si>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</si>
  <si>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</si>
  <si>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</si>
  <si>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</si>
  <si>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</si>
  <si>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</si>
  <si>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</si>
  <si>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</si>
  <si>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</si>
  <si>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</si>
  <si>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</si>
  <si>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</si>
  <si>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</si>
  <si>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</si>
  <si>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</si>
  <si>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</si>
  <si>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</si>
  <si>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</si>
  <si>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</si>
  <si>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</si>
  <si>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</si>
  <si>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</si>
  <si>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</si>
  <si>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</si>
  <si>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</si>
  <si>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</si>
  <si>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</si>
  <si>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</si>
  <si>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</si>
  <si>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</si>
  <si>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</si>
  <si>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</si>
  <si>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</si>
  <si>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</si>
  <si>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</si>
  <si>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</si>
  <si>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</si>
  <si>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</si>
  <si>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</si>
  <si>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</si>
  <si>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</si>
  <si>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</si>
  <si>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</si>
  <si>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</si>
  <si>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</si>
  <si>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</si>
  <si>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</si>
  <si>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</si>
  <si>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</si>
  <si>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</si>
  <si>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</si>
  <si>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</si>
  <si>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</si>
  <si>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</si>
  <si>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</si>
  <si>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</si>
  <si>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</si>
  <si>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</si>
  <si>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</si>
  <si>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</si>
  <si>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</si>
  <si>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</si>
  <si>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</si>
  <si>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</si>
  <si>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</si>
  <si>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</si>
  <si>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</si>
  <si>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</si>
  <si>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</si>
  <si>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</si>
  <si>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</si>
  <si>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</si>
  <si>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</si>
  <si>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</si>
  <si>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</si>
  <si>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</si>
  <si>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</si>
  <si>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</si>
  <si>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</si>
  <si>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</si>
  <si>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</si>
  <si>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</si>
  <si>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</si>
  <si>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</si>
  <si>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</si>
  <si>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</si>
  <si>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</si>
  <si>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</si>
  <si>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</si>
  <si>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</si>
  <si>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</si>
  <si>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</si>
  <si>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</si>
  <si>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</si>
  <si>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</si>
  <si>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</si>
  <si>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</si>
  <si>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</si>
  <si>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</si>
  <si>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</si>
  <si>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</si>
  <si>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</si>
  <si>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</si>
  <si>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</si>
  <si>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</si>
  <si>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</si>
  <si>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</si>
  <si>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</si>
  <si>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</si>
  <si>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</si>
  <si>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</si>
  <si>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</si>
  <si>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</si>
  <si>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</si>
  <si>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</si>
  <si>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</si>
  <si>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</si>
  <si>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</si>
  <si>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</si>
  <si>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</si>
  <si>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</si>
  <si>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</si>
  <si>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</si>
  <si>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</si>
  <si>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</si>
  <si>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</si>
  <si>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</si>
  <si>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</si>
  <si>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</si>
  <si>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</si>
  <si>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</si>
  <si>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</si>
  <si>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</si>
  <si>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</si>
  <si>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</si>
  <si>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</si>
  <si>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</si>
  <si>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</si>
  <si>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</si>
  <si>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</si>
  <si>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</si>
  <si>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</si>
  <si>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</si>
  <si>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</si>
  <si>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</si>
  <si>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</si>
  <si>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</si>
  <si>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</si>
  <si>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</si>
  <si>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</si>
  <si>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</si>
  <si>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</si>
  <si>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</si>
  <si>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</si>
  <si>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</si>
  <si>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</si>
  <si>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</si>
  <si>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</si>
  <si>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</si>
  <si>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</si>
  <si>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</si>
  <si>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</si>
  <si>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</si>
  <si>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</si>
  <si>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</si>
  <si>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</si>
  <si>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</si>
  <si>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</si>
  <si>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</si>
  <si>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</si>
  <si>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</si>
  <si>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</si>
  <si>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</si>
  <si>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</si>
  <si>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</si>
  <si>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</si>
  <si>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</si>
  <si>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</si>
  <si>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</si>
  <si>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</si>
  <si>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</si>
  <si>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</si>
  <si>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</si>
  <si>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</si>
  <si>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</si>
  <si>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</si>
  <si>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</si>
  <si>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</si>
  <si>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</si>
  <si>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</si>
  <si>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</si>
  <si>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</si>
  <si>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</si>
  <si>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</si>
  <si>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</si>
  <si>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</si>
  <si>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</si>
  <si>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</si>
  <si>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</si>
  <si>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</si>
  <si>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</si>
  <si>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</si>
  <si>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</si>
  <si>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</si>
  <si>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</si>
  <si>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</si>
  <si>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</si>
  <si>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</si>
  <si>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</si>
  <si>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</si>
  <si>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</si>
  <si>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</si>
  <si>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</si>
  <si>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</si>
  <si>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</si>
  <si>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</si>
  <si>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</si>
  <si>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</si>
  <si>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</si>
  <si>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</si>
  <si>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</si>
  <si>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</si>
  <si>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</si>
  <si>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</si>
  <si>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</si>
  <si>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</si>
  <si>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</si>
  <si>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</si>
  <si>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</si>
  <si>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</si>
  <si>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</si>
  <si>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</si>
  <si>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</si>
  <si>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</si>
  <si>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</si>
  <si>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</si>
  <si>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</si>
  <si>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</si>
  <si>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</si>
  <si>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</si>
  <si>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</si>
  <si>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</si>
  <si>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</si>
  <si>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</si>
  <si>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</si>
  <si>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</si>
  <si>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</si>
  <si>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</si>
  <si>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</si>
  <si>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</si>
  <si>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</si>
  <si>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</si>
  <si>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</si>
  <si>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</si>
  <si>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</si>
  <si>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</si>
  <si>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</si>
  <si>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</si>
  <si>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</si>
  <si>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</si>
  <si>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</si>
  <si>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</si>
  <si>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</si>
  <si>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</si>
  <si>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</si>
  <si>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</si>
  <si>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</si>
  <si>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</si>
  <si>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</si>
  <si>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</si>
  <si>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</si>
  <si>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</si>
  <si>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</si>
  <si>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</si>
  <si>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</si>
  <si>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</si>
  <si>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</si>
  <si>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</si>
  <si>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</si>
  <si>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</si>
  <si>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</si>
  <si>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</si>
  <si>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</si>
  <si>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</si>
  <si>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</si>
  <si>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</si>
  <si>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</si>
  <si>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</si>
  <si>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</si>
  <si>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</si>
  <si>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</si>
  <si>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</si>
  <si>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</si>
  <si>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</si>
  <si>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</si>
  <si>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</si>
  <si>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</si>
  <si>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</si>
  <si>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</si>
  <si>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</si>
  <si>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</si>
  <si>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</si>
  <si>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</si>
  <si>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</si>
  <si>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</si>
  <si>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</si>
  <si>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</si>
  <si>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</si>
  <si>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</si>
  <si>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</si>
  <si>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</si>
  <si>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</si>
  <si>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</si>
  <si>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</si>
  <si>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</si>
  <si>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</si>
  <si>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</si>
  <si>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</si>
  <si>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</si>
  <si>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</si>
  <si>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</si>
  <si>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</si>
  <si>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</si>
  <si>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</si>
  <si>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</si>
  <si>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</si>
  <si>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</si>
  <si>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</si>
  <si>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</si>
  <si>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</si>
  <si>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</si>
  <si>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</si>
  <si>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</si>
  <si>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</si>
  <si>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</si>
  <si>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</si>
  <si>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</si>
  <si>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</si>
  <si>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</si>
  <si>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</si>
  <si>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</si>
  <si>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</si>
  <si>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</si>
  <si>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</si>
  <si>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</si>
  <si>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</si>
  <si>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</si>
  <si>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</si>
  <si>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</si>
  <si>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</si>
  <si>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</si>
  <si>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</si>
  <si>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</si>
  <si>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</si>
  <si>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</si>
  <si>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</si>
  <si>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</si>
  <si>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</si>
  <si>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</si>
  <si>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</si>
  <si>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</si>
  <si>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</si>
  <si>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</si>
  <si>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</si>
  <si>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</si>
  <si>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</si>
  <si>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</si>
  <si>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</si>
  <si>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</si>
  <si>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</si>
  <si>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</si>
  <si>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</si>
  <si>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</si>
  <si>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</si>
  <si>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</si>
  <si>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</si>
  <si>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</si>
  <si>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</si>
  <si>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</si>
  <si>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</si>
  <si>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</si>
  <si>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</si>
  <si>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</si>
  <si>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</si>
  <si>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</si>
  <si>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</si>
  <si>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</si>
  <si>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</si>
  <si>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</si>
  <si>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</si>
  <si>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</si>
  <si>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</si>
  <si>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</si>
  <si>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</si>
  <si>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</si>
  <si>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</si>
  <si>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</si>
  <si>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</si>
  <si>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</si>
  <si>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</si>
  <si>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</si>
  <si>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</si>
  <si>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</si>
  <si>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</si>
  <si>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</si>
  <si>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</si>
  <si>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</si>
  <si>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</si>
  <si>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</si>
  <si>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</si>
  <si>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</si>
  <si>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</si>
  <si>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</si>
  <si>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</si>
  <si>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</si>
  <si>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</si>
  <si>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</si>
  <si>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</si>
  <si>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</si>
  <si>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</si>
  <si>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</si>
  <si>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</si>
  <si>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</si>
  <si>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</si>
  <si>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</si>
  <si>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</si>
  <si>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</si>
  <si>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</si>
  <si>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</si>
  <si>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</si>
  <si>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</si>
  <si>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</si>
  <si>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</si>
  <si>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</si>
  <si>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</si>
  <si>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</si>
  <si>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</si>
  <si>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</si>
  <si>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</si>
  <si>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</si>
  <si>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</si>
  <si>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</si>
  <si>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</si>
  <si>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</si>
  <si>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</si>
  <si>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</si>
  <si>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</si>
  <si>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</si>
  <si>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</si>
  <si>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</si>
  <si>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</si>
  <si>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</si>
  <si>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</si>
  <si>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</si>
  <si>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</si>
  <si>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</si>
  <si>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</si>
  <si>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</si>
  <si>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</si>
  <si>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</si>
  <si>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</si>
  <si>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</si>
  <si>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</si>
  <si>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</si>
  <si>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</si>
  <si>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</si>
  <si>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</si>
  <si>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</si>
  <si>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</si>
  <si>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</si>
  <si>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</si>
  <si>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</si>
  <si>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</si>
  <si>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</si>
  <si>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</si>
  <si>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</si>
  <si>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</si>
  <si>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</si>
  <si>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</si>
  <si>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</si>
  <si>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</si>
  <si>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</si>
  <si>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</si>
  <si>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</si>
  <si>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</si>
  <si>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</si>
  <si>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</si>
  <si>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</si>
  <si>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</si>
  <si>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</si>
  <si>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</si>
  <si>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</si>
  <si>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</si>
  <si>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</si>
  <si>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</si>
  <si>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</si>
  <si>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</si>
  <si>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</si>
  <si>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</si>
  <si>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</si>
  <si>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</si>
  <si>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</si>
  <si>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</si>
  <si>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</si>
  <si>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</si>
  <si>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</si>
  <si>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</si>
  <si>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</si>
  <si>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</si>
  <si>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</si>
  <si>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</si>
  <si>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</si>
  <si>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</si>
  <si>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</si>
  <si>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</si>
  <si>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</si>
  <si>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</si>
  <si>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</si>
  <si>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</si>
  <si>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</si>
  <si>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</si>
  <si>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</si>
  <si>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</si>
  <si>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</si>
  <si>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</si>
  <si>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</si>
  <si>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</si>
  <si>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</si>
  <si>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</si>
  <si>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</si>
  <si>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</si>
  <si>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</si>
  <si>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</si>
  <si>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</si>
  <si>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</si>
  <si>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</si>
  <si>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</si>
  <si>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</si>
  <si>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</si>
  <si>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</si>
  <si>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</si>
  <si>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</si>
  <si>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</si>
  <si>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</si>
  <si>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</si>
  <si>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</si>
  <si>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</si>
  <si>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</si>
  <si>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</si>
  <si>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</si>
  <si>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</si>
  <si>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</si>
  <si>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</si>
  <si>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</si>
  <si>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</si>
  <si>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</si>
  <si>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</si>
  <si>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</si>
  <si>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</si>
  <si>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</si>
  <si>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</si>
  <si>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</si>
  <si>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</si>
  <si>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</si>
  <si>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</si>
  <si>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</si>
  <si>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</si>
  <si>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</si>
  <si>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</si>
  <si>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</si>
  <si>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</si>
  <si>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</si>
  <si>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</si>
  <si>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</si>
  <si>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</si>
  <si>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</si>
  <si>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</si>
  <si>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</si>
  <si>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</si>
  <si>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</si>
  <si>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</si>
  <si>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</si>
  <si>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</si>
  <si>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</si>
  <si>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</si>
  <si>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</si>
  <si>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</si>
  <si>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</si>
  <si>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</si>
  <si>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</si>
  <si>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</si>
  <si>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</si>
  <si>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</si>
  <si>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</si>
  <si>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</si>
  <si>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</si>
  <si>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</si>
  <si>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</si>
  <si>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</si>
  <si>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</si>
  <si>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</si>
  <si>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</si>
  <si>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</si>
  <si>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</si>
  <si>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</si>
  <si>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</si>
  <si>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</si>
  <si>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</si>
  <si>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</si>
  <si>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</si>
  <si>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</si>
  <si>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</si>
  <si>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</si>
  <si>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</si>
  <si>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</si>
  <si>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</si>
  <si>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</si>
  <si>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</si>
  <si>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</si>
  <si>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</si>
  <si>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</si>
  <si>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</si>
  <si>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</si>
  <si>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</si>
  <si>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</si>
  <si>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</si>
  <si>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</si>
  <si>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</si>
  <si>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</si>
  <si>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</si>
  <si>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</si>
  <si>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</si>
  <si>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</si>
  <si>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</si>
  <si>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</si>
  <si>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</si>
  <si>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</si>
  <si>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</si>
  <si>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</si>
  <si>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</si>
  <si>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</si>
  <si>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</si>
  <si>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</si>
  <si>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</si>
  <si>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</si>
  <si>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</si>
  <si>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</si>
  <si>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</si>
  <si>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</si>
  <si>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</si>
  <si>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</si>
  <si>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</si>
  <si>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</si>
  <si>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</si>
  <si>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</si>
  <si>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</si>
  <si>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</si>
  <si>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</si>
  <si>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</si>
  <si>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</si>
  <si>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</si>
  <si>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</si>
  <si>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</si>
  <si>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</si>
  <si>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</si>
  <si>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</si>
  <si>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</si>
  <si>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</si>
  <si>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</si>
  <si>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</si>
  <si>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</si>
  <si>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</si>
  <si>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</si>
  <si>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</si>
  <si>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</si>
  <si>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</si>
  <si>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</si>
  <si>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</si>
  <si>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</si>
  <si>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</si>
  <si>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</si>
  <si>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</si>
  <si>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</si>
  <si>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</si>
  <si>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</si>
  <si>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</si>
  <si>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</si>
  <si>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</si>
  <si>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</si>
  <si>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</si>
  <si>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</si>
  <si>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</si>
  <si>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</si>
  <si>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</si>
  <si>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</si>
  <si>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</si>
  <si>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</si>
  <si>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</si>
  <si>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</si>
  <si>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</si>
  <si>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</si>
  <si>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</si>
  <si>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</si>
  <si>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</si>
  <si>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</si>
  <si>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</si>
  <si>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</si>
  <si>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</si>
  <si>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</si>
  <si>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</si>
  <si>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</si>
  <si>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</si>
  <si>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</si>
  <si>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</si>
  <si>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</si>
  <si>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</si>
  <si>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</si>
  <si>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</si>
  <si>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</si>
  <si>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</si>
  <si>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</si>
  <si>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</si>
  <si>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</si>
  <si>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</si>
  <si>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</si>
  <si>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</si>
  <si>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</si>
  <si>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</si>
  <si>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</si>
  <si>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</si>
  <si>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</si>
  <si>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</si>
  <si>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</si>
  <si>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</si>
  <si>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</si>
  <si>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</si>
  <si>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</si>
  <si>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</si>
  <si>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</si>
  <si>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</si>
  <si>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</si>
  <si>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</si>
  <si>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</si>
  <si>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</si>
  <si>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</si>
  <si>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</si>
  <si>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</si>
  <si>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</si>
  <si>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</si>
  <si>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</si>
  <si>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</si>
  <si>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</si>
  <si>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</si>
  <si>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</si>
  <si>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</si>
  <si>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</si>
  <si>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</si>
  <si>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</si>
  <si>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</si>
  <si>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</si>
  <si>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</si>
  <si>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</si>
  <si>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</si>
  <si>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</si>
  <si>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</si>
  <si>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</si>
  <si>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</si>
  <si>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</si>
  <si>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</si>
  <si>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</si>
  <si>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</si>
  <si>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</si>
  <si>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</si>
  <si>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</si>
  <si>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</si>
  <si>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</si>
  <si>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</si>
  <si>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</si>
  <si>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</si>
  <si>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</si>
  <si>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</si>
  <si>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</si>
  <si>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</si>
  <si>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</si>
  <si>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</si>
  <si>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</si>
  <si>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</si>
  <si>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</si>
  <si>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</si>
  <si>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</si>
  <si>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</si>
  <si>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</si>
  <si>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</si>
  <si>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</si>
  <si>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</si>
  <si>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</si>
  <si>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</si>
  <si>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</si>
  <si>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</si>
  <si>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</si>
  <si>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</si>
  <si>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</si>
  <si>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</si>
  <si>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</si>
  <si>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</si>
  <si>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</si>
  <si>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</si>
  <si>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</si>
  <si>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</si>
  <si>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</si>
  <si>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</si>
  <si>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</si>
  <si>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</si>
  <si>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</si>
  <si>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</si>
  <si>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</si>
  <si>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</si>
  <si>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</si>
  <si>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</si>
  <si>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</si>
  <si>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</si>
  <si>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</si>
  <si>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</si>
  <si>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</si>
  <si>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</si>
  <si>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</si>
  <si>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</si>
  <si>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</si>
  <si>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</si>
  <si>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</si>
  <si>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</si>
  <si>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</si>
  <si>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</si>
  <si>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</si>
  <si>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</si>
  <si>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</si>
  <si>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</si>
  <si>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</si>
  <si>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</si>
  <si>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</si>
  <si>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</si>
  <si>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</si>
  <si>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</si>
  <si>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</si>
  <si>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</si>
  <si>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</si>
  <si>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</si>
  <si>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</si>
  <si>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</si>
  <si>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</si>
  <si>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</si>
  <si>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</si>
  <si>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</si>
  <si>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</si>
  <si>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</si>
  <si>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</si>
  <si>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</si>
  <si>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</si>
  <si>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</si>
  <si>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</si>
  <si>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</si>
  <si>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</si>
  <si>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</si>
  <si>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</si>
  <si>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</si>
  <si>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</si>
  <si>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</si>
  <si>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</si>
  <si>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</si>
  <si>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</si>
  <si>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</si>
  <si>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</si>
  <si>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</si>
  <si>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</si>
  <si>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</si>
  <si>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</si>
  <si>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</si>
  <si>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</si>
  <si>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</si>
  <si>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</si>
  <si>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</si>
  <si>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</si>
  <si>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</si>
  <si>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</si>
  <si>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</si>
  <si>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</si>
  <si>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</si>
  <si>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</si>
  <si>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</si>
  <si>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</si>
  <si>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</si>
  <si>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</si>
  <si>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</si>
  <si>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</si>
  <si>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</si>
  <si>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</si>
  <si>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</si>
  <si>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</si>
  <si>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</si>
  <si>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</si>
  <si>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</si>
  <si>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</si>
  <si>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</si>
  <si>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</si>
  <si>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</si>
  <si>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</si>
  <si>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</si>
  <si>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</si>
  <si>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</si>
  <si>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</si>
  <si>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</si>
  <si>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</si>
  <si>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</si>
  <si>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</si>
  <si>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</si>
  <si>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</si>
  <si>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</si>
  <si>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</si>
  <si>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</si>
  <si>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</si>
  <si>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</si>
  <si>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</si>
  <si>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</si>
  <si>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</si>
  <si>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</si>
  <si>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</si>
  <si>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</si>
  <si>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</si>
  <si>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</si>
  <si>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</si>
  <si>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</si>
  <si>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</si>
  <si>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</si>
  <si>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</si>
  <si>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</si>
  <si>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</si>
  <si>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</si>
  <si>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</si>
  <si>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</si>
  <si>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</si>
  <si>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</si>
  <si>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</si>
  <si>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</si>
  <si>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</si>
  <si>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</si>
  <si>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</si>
  <si>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</si>
  <si>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</si>
  <si>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</si>
  <si>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</si>
  <si>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</si>
  <si>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</si>
  <si>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</si>
  <si>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</si>
  <si>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</si>
  <si>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</si>
  <si>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</si>
  <si>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</si>
  <si>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</si>
  <si>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</si>
  <si>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</si>
  <si>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</si>
  <si>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</si>
  <si>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</si>
  <si>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</si>
  <si>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</si>
  <si>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</si>
  <si>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</si>
  <si>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</si>
  <si>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</si>
  <si>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</si>
  <si>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</si>
  <si>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</si>
  <si>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</si>
  <si>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</si>
  <si>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</si>
  <si>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</si>
  <si>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</si>
  <si>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</si>
  <si>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</si>
  <si>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</si>
  <si>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</si>
  <si>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</si>
  <si>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</si>
  <si>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</si>
  <si>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</si>
  <si>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</si>
  <si>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</si>
  <si>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</si>
  <si>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</si>
  <si>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</si>
  <si>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</si>
  <si>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</si>
  <si>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</si>
  <si>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</si>
  <si>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</si>
  <si>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</si>
  <si>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</si>
  <si>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</si>
  <si>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</si>
  <si>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</si>
  <si>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</si>
  <si>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</si>
  <si>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</si>
  <si>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</si>
  <si>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</si>
  <si>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</si>
  <si>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</si>
  <si>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</si>
  <si>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</si>
  <si>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</si>
  <si>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</si>
  <si>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</si>
  <si>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</si>
  <si>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</si>
  <si>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</si>
  <si>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</si>
  <si>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</si>
  <si>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</si>
  <si>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</si>
  <si>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</si>
  <si>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</si>
  <si>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</si>
  <si>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</si>
  <si>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</si>
  <si>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</si>
  <si>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</si>
  <si>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</si>
  <si>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</si>
  <si>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</si>
  <si>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</si>
  <si>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</si>
  <si>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</si>
  <si>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</si>
  <si>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</si>
  <si>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</si>
  <si>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</si>
  <si>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</si>
  <si>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</si>
  <si>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</si>
  <si>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</si>
  <si>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</si>
  <si>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</si>
  <si>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</si>
  <si>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</si>
  <si>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</si>
  <si>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</si>
  <si>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</si>
  <si>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</si>
  <si>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</si>
  <si>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</si>
  <si>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</si>
  <si>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</si>
  <si>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</si>
  <si>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</si>
  <si>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</si>
  <si>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</si>
  <si>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</si>
  <si>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</si>
  <si>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</si>
  <si>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</si>
  <si>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</si>
  <si>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</si>
  <si>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</si>
  <si>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</si>
  <si>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</si>
  <si>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</si>
  <si>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</si>
  <si>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</si>
  <si>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</si>
  <si>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</si>
  <si>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</si>
  <si>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</si>
  <si>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</si>
  <si>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</si>
  <si>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</si>
  <si>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</si>
  <si>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</si>
  <si>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</si>
  <si>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</si>
  <si>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</si>
  <si>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</si>
  <si>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</si>
  <si>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</si>
  <si>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</si>
  <si>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</si>
  <si>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</si>
  <si>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</si>
  <si>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</si>
  <si>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</si>
  <si>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</si>
  <si>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</si>
  <si>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</si>
  <si>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</si>
  <si>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</si>
  <si>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</si>
  <si>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</si>
  <si>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</si>
  <si>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</si>
  <si>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</si>
  <si>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</si>
  <si>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</si>
  <si>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</si>
  <si>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</si>
  <si>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</si>
  <si>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</si>
  <si>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</si>
  <si>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</si>
  <si>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</si>
  <si>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</si>
  <si>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</si>
  <si>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</si>
  <si>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</si>
  <si>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</si>
  <si>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</si>
  <si>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</si>
  <si>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</si>
  <si>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</si>
  <si>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</si>
  <si>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</si>
  <si>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</si>
  <si>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</si>
  <si>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</si>
  <si>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</si>
  <si>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</si>
  <si>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</si>
  <si>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</si>
  <si>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</si>
  <si>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</si>
  <si>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</si>
  <si>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</si>
  <si>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</si>
  <si>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</si>
  <si>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</si>
  <si>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</si>
  <si>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</si>
  <si>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</si>
  <si>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</si>
  <si>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</si>
  <si>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</si>
  <si>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</si>
  <si>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</si>
  <si>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</si>
  <si>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</si>
  <si>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</si>
  <si>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</si>
  <si>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</si>
  <si>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</si>
  <si>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</si>
  <si>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</si>
  <si>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</si>
  <si>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</si>
  <si>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</si>
  <si>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</si>
  <si>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</si>
  <si>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</si>
  <si>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</si>
  <si>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</si>
  <si>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</si>
  <si>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</si>
  <si>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</si>
  <si>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</si>
  <si>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</si>
  <si>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</si>
  <si>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</si>
  <si>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</si>
  <si>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</si>
  <si>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</si>
  <si>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</si>
  <si>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</si>
  <si>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</si>
  <si>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</si>
  <si>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</si>
  <si>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</si>
  <si>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</si>
  <si>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</si>
  <si>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</si>
  <si>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</si>
  <si>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</si>
  <si>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</si>
  <si>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</si>
  <si>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</si>
  <si>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</si>
  <si>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</si>
  <si>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</si>
  <si>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</si>
  <si>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</si>
  <si>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</si>
  <si>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</si>
  <si>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</si>
  <si>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</si>
  <si>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</si>
  <si>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</si>
  <si>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</si>
  <si>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</si>
  <si>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</si>
  <si>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</si>
  <si>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</si>
  <si>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</si>
  <si>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</si>
  <si>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</si>
  <si>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</si>
  <si>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</si>
  <si>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</si>
  <si>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</si>
  <si>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</si>
  <si>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</si>
  <si>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</si>
  <si>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</si>
  <si>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</si>
  <si>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</si>
  <si>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</si>
  <si>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</si>
  <si>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</si>
  <si>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</si>
  <si>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</si>
  <si>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</si>
  <si>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</si>
  <si>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</si>
  <si>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</si>
  <si>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</si>
  <si>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</si>
  <si>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</si>
  <si>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</si>
  <si>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</si>
  <si>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</si>
  <si>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</si>
  <si>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</si>
  <si>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</si>
  <si>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</si>
  <si>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</si>
  <si>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</si>
  <si>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</si>
  <si>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</si>
  <si>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</si>
  <si>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</si>
  <si>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</si>
  <si>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</si>
  <si>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</si>
  <si>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</si>
  <si>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</si>
  <si>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</si>
  <si>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</si>
  <si>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</si>
  <si>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</si>
  <si>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</si>
  <si>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</si>
  <si>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</si>
  <si>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</si>
  <si>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</si>
  <si>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</si>
  <si>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</si>
  <si>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</si>
  <si>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</si>
  <si>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</si>
  <si>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</si>
  <si>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</si>
  <si>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</si>
  <si>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</si>
  <si>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</si>
  <si>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</si>
  <si>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</si>
  <si>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</si>
  <si>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</si>
  <si>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</si>
  <si>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</si>
  <si>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</si>
  <si>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</si>
  <si>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</si>
  <si>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</si>
  <si>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</si>
  <si>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</si>
  <si>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</si>
  <si>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</si>
  <si>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</si>
  <si>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</si>
  <si>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</si>
  <si>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</si>
  <si>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</si>
  <si>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</si>
  <si>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</si>
  <si>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</si>
  <si>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</si>
  <si>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</si>
  <si>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</si>
  <si>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</si>
  <si>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</si>
  <si>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</si>
  <si>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</si>
  <si>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</si>
  <si>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</si>
  <si>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</si>
  <si>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</si>
  <si>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</si>
  <si>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</si>
  <si>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</si>
  <si>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</si>
  <si>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</si>
  <si>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</si>
  <si>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</si>
  <si>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</si>
  <si>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</si>
  <si>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</si>
  <si>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</si>
  <si>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</si>
  <si>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</si>
  <si>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</si>
  <si>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</si>
  <si>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</si>
  <si>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</si>
  <si>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</si>
  <si>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</si>
  <si>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</si>
  <si>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</si>
  <si>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</si>
  <si>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</si>
  <si>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</si>
  <si>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</si>
  <si>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</si>
  <si>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</si>
  <si>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</si>
  <si>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</si>
  <si>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</si>
  <si>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</si>
  <si>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</si>
  <si>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</si>
  <si>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</si>
  <si>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</si>
  <si>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</si>
  <si>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</si>
  <si>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</si>
  <si>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</si>
  <si>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</si>
  <si>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</si>
  <si>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</si>
  <si>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</si>
  <si>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</si>
  <si>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</si>
  <si>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</si>
  <si>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</si>
  <si>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</si>
  <si>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</si>
  <si>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</si>
  <si>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</si>
  <si>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</si>
  <si>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</si>
  <si>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</si>
  <si>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</si>
  <si>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</si>
  <si>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</si>
  <si>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</si>
  <si>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</si>
  <si>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</si>
  <si>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</si>
  <si>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</si>
  <si>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</si>
  <si>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</si>
  <si>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</si>
  <si>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</si>
  <si>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</si>
  <si>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</si>
  <si>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</si>
  <si>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</si>
  <si>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</si>
  <si>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</si>
  <si>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</si>
  <si>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</si>
  <si>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</si>
  <si>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</si>
  <si>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</si>
  <si>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</si>
  <si>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</si>
  <si>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</si>
  <si>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</si>
  <si>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</si>
  <si>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</si>
  <si>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</si>
  <si>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</si>
  <si>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</si>
  <si>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</si>
  <si>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</si>
  <si>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</si>
  <si>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</si>
  <si>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</si>
  <si>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</si>
  <si>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</si>
  <si>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</si>
  <si>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</si>
  <si>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</si>
  <si>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</si>
  <si>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</si>
  <si>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</si>
  <si>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</si>
  <si>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</si>
  <si>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</si>
  <si>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</si>
  <si>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</si>
  <si>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</si>
  <si>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</si>
  <si>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</si>
  <si>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</si>
  <si>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</si>
  <si>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</si>
  <si>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</si>
  <si>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</si>
  <si>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</si>
  <si>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</si>
  <si>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</si>
  <si>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</si>
  <si>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</si>
  <si>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</si>
  <si>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</si>
  <si>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</si>
  <si>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</si>
  <si>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</si>
  <si>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</si>
  <si>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</si>
  <si>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</si>
  <si>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</si>
  <si>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</si>
  <si>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</si>
  <si>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</si>
  <si>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</si>
  <si>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</si>
  <si>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</si>
  <si>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</si>
  <si>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</si>
  <si>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</si>
  <si>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</si>
  <si>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</si>
  <si>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</si>
  <si>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</si>
  <si>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</si>
  <si>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</si>
  <si>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</si>
  <si>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</si>
  <si>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</si>
  <si>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</si>
  <si>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</si>
  <si>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</si>
  <si>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</si>
  <si>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</si>
  <si>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</si>
  <si>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</si>
  <si>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</si>
  <si>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</si>
  <si>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</si>
  <si>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</si>
  <si>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</si>
  <si>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</si>
  <si>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</si>
  <si>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</si>
  <si>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</si>
  <si>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</si>
  <si>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</si>
  <si>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</si>
  <si>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</si>
  <si>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</si>
  <si>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</si>
  <si>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</si>
  <si>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</si>
  <si>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</si>
  <si>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</si>
  <si>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</si>
  <si>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</si>
  <si>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</si>
  <si>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</si>
  <si>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</si>
  <si>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</si>
  <si>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</si>
  <si>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</si>
  <si>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</si>
  <si>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</si>
  <si>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</si>
  <si>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</si>
  <si>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</si>
  <si>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</si>
  <si>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</si>
  <si>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</si>
  <si>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</si>
  <si>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</si>
  <si>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</si>
  <si>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</si>
  <si>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</si>
  <si>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</si>
  <si>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</si>
  <si>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</si>
  <si>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</si>
  <si>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</si>
  <si>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</si>
  <si>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</si>
  <si>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</si>
  <si>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</si>
  <si>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</si>
  <si>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</si>
  <si>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</si>
  <si>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</si>
  <si>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</si>
  <si>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</si>
  <si>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</si>
  <si>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</si>
  <si>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</si>
  <si>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</si>
  <si>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</si>
  <si>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</si>
  <si>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</si>
  <si>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</si>
  <si>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</si>
  <si>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</si>
  <si>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</si>
  <si>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</si>
  <si>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</si>
  <si>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</si>
  <si>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</si>
  <si>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</si>
  <si>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</si>
  <si>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</si>
  <si>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</si>
  <si>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</si>
  <si>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</si>
  <si>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</si>
  <si>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</si>
  <si>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</si>
  <si>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</si>
  <si>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</si>
  <si>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</si>
  <si>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</si>
  <si>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</si>
  <si>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</si>
  <si>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</si>
  <si>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</si>
  <si>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</si>
  <si>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</si>
  <si>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</si>
  <si>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</si>
  <si>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</si>
  <si>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</si>
  <si>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</si>
  <si>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</si>
  <si>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</si>
  <si>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</si>
  <si>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</si>
  <si>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</si>
  <si>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</si>
  <si>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</si>
  <si>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</si>
  <si>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</si>
  <si>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</si>
  <si>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</si>
  <si>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</si>
  <si>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</si>
  <si>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</si>
  <si>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</si>
  <si>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</si>
  <si>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</si>
  <si>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</si>
  <si>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</si>
  <si>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</si>
  <si>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</si>
  <si>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</si>
  <si>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</si>
  <si>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</si>
  <si>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</si>
  <si>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</si>
  <si>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</si>
  <si>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</si>
  <si>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</si>
  <si>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</si>
  <si>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</si>
  <si>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</si>
  <si>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</si>
  <si>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</si>
  <si>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</si>
  <si>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</si>
  <si>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</si>
  <si>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</si>
  <si>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</si>
  <si>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</si>
  <si>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</si>
  <si>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</si>
  <si>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</si>
  <si>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</si>
  <si>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</si>
  <si>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</si>
  <si>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</si>
  <si>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</si>
  <si>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</si>
  <si>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</si>
  <si>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</si>
  <si>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</si>
  <si>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</si>
  <si>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</si>
  <si>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</si>
  <si>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</si>
  <si>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</si>
  <si>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</si>
  <si>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</si>
  <si>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</si>
  <si>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</si>
  <si>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</si>
  <si>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</si>
  <si>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</si>
  <si>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</si>
  <si>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</si>
  <si>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</si>
  <si>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</si>
  <si>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</si>
  <si>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</si>
  <si>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</si>
  <si>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</si>
  <si>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</si>
  <si>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</si>
  <si>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</si>
  <si>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</si>
  <si>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</si>
  <si>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</si>
  <si>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</si>
  <si>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</si>
  <si>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</si>
  <si>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</si>
  <si>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</si>
  <si>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</si>
  <si>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</si>
  <si>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</si>
  <si>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</si>
  <si>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</si>
  <si>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</si>
  <si>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</si>
  <si>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</si>
  <si>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</si>
  <si>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</si>
  <si>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</si>
  <si>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</si>
  <si>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</si>
  <si>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</si>
  <si>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</si>
  <si>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</si>
  <si>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</si>
  <si>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</si>
  <si>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</si>
  <si>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</si>
  <si>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</si>
  <si>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</si>
  <si>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</si>
  <si>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</si>
  <si>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</si>
  <si>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</si>
  <si>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</si>
  <si>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</si>
  <si>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</si>
  <si>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</si>
  <si>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</si>
  <si>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</si>
  <si>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</si>
  <si>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</si>
  <si>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</si>
  <si>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</si>
  <si>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</si>
  <si>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</si>
  <si>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</si>
  <si>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</si>
  <si>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</si>
  <si>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</si>
  <si>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</si>
  <si>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</si>
  <si>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</si>
  <si>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</si>
  <si>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</si>
  <si>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</si>
  <si>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</si>
  <si>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</si>
  <si>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</si>
  <si>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</si>
  <si>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</si>
  <si>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</si>
  <si>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</si>
  <si>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</si>
  <si>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</si>
  <si>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</si>
  <si>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</si>
  <si>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</si>
  <si>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</si>
  <si>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</si>
  <si>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</si>
  <si>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</si>
  <si>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</si>
  <si>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</si>
  <si>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</si>
  <si>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</si>
  <si>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</si>
  <si>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</si>
  <si>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</si>
  <si>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</si>
  <si>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</si>
  <si>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</si>
  <si>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</si>
  <si>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</si>
  <si>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</si>
  <si>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</si>
  <si>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</si>
  <si>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</si>
  <si>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</si>
  <si>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</si>
  <si>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</si>
  <si>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</si>
  <si>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</si>
  <si>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</si>
  <si>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</si>
  <si>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</si>
  <si>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</si>
  <si>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</si>
  <si>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</si>
  <si>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</si>
  <si>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</si>
  <si>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</si>
  <si>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</si>
  <si>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</si>
  <si>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</si>
  <si>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</si>
  <si>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</si>
  <si>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</si>
  <si>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</si>
  <si>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</si>
  <si>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</si>
  <si>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</si>
  <si>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</si>
  <si>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</si>
  <si>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</si>
  <si>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</si>
  <si>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</si>
  <si>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</si>
  <si>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</si>
  <si>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</si>
  <si>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</si>
  <si>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</si>
  <si>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</si>
  <si>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</si>
  <si>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</si>
  <si>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</si>
  <si>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</si>
  <si>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</si>
  <si>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</si>
  <si>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</si>
  <si>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</si>
  <si>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</si>
  <si>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</si>
  <si>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</si>
  <si>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</si>
  <si>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</si>
  <si>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</si>
  <si>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</si>
  <si>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</si>
  <si>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</si>
  <si>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</si>
  <si>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</si>
  <si>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</si>
  <si>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</si>
  <si>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</si>
  <si>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</si>
  <si>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</si>
  <si>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</si>
  <si>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</si>
  <si>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</si>
  <si>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</si>
  <si>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</si>
  <si>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</si>
  <si>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</si>
  <si>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</si>
  <si>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</si>
  <si>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</si>
  <si>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</si>
  <si>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</si>
  <si>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</si>
  <si>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</si>
  <si>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</si>
  <si>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</si>
  <si>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</si>
  <si>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</si>
  <si>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</si>
  <si>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</si>
  <si>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</si>
  <si>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</si>
  <si>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</si>
  <si>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</si>
  <si>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</si>
  <si>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</si>
  <si>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</si>
  <si>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</si>
  <si>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</si>
  <si>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</si>
  <si>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</si>
  <si>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</si>
  <si>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</si>
  <si>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</si>
  <si>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</si>
  <si>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</si>
  <si>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</si>
  <si>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</si>
  <si>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</si>
  <si>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</si>
  <si>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</si>
  <si>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</si>
  <si>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</si>
  <si>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</si>
  <si>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</si>
  <si>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</si>
  <si>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</si>
  <si>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</si>
  <si>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</si>
  <si>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</si>
  <si>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</si>
  <si>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</si>
  <si>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</si>
  <si>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</si>
  <si>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</si>
  <si>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</si>
  <si>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</si>
  <si>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</si>
  <si>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</si>
  <si>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</si>
  <si>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</si>
  <si>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</si>
  <si>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</si>
  <si>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</si>
  <si>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</si>
  <si>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</si>
  <si>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</si>
  <si>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</si>
  <si>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</si>
  <si>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</si>
  <si>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</si>
  <si>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</si>
  <si>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</si>
  <si>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</si>
  <si>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</si>
  <si>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</si>
  <si>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</si>
  <si>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</si>
  <si>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</si>
  <si>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</si>
  <si>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</si>
  <si>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</si>
  <si>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</si>
  <si>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</si>
  <si>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</si>
  <si>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</si>
  <si>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</si>
  <si>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</si>
  <si>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</si>
  <si>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</si>
  <si>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</si>
  <si>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</si>
  <si>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</si>
  <si>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</si>
  <si>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</si>
  <si>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</si>
  <si>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</si>
  <si>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</si>
  <si>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</si>
  <si>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</si>
  <si>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</si>
  <si>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</si>
  <si>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</si>
  <si>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</si>
  <si>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</si>
  <si>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</si>
  <si>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</si>
  <si>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</si>
  <si>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</si>
  <si>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</si>
  <si>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</si>
  <si>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</si>
  <si>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</si>
  <si>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</si>
  <si>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</si>
  <si>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</si>
  <si>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</si>
  <si>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</si>
  <si>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</si>
  <si>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</si>
  <si>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</si>
  <si>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</si>
  <si>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</si>
  <si>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</si>
  <si>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</si>
  <si>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</si>
  <si>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</si>
  <si>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</si>
  <si>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</si>
  <si>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</si>
  <si>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</si>
  <si>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</si>
  <si>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</si>
  <si>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</si>
  <si>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</si>
  <si>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</si>
  <si>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</si>
  <si>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</si>
  <si>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</si>
  <si>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</si>
  <si>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</si>
  <si>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</si>
  <si>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</si>
  <si>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</si>
  <si>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</si>
  <si>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</si>
  <si>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</si>
  <si>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</si>
  <si>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</si>
  <si>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</si>
  <si>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</si>
  <si>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</si>
  <si>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</si>
  <si>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</si>
  <si>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</si>
  <si>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</si>
  <si>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</si>
  <si>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</si>
  <si>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</si>
  <si>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</si>
  <si>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</si>
  <si>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</si>
  <si>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</si>
  <si>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</si>
  <si>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</si>
  <si>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</si>
  <si>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</si>
  <si>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</si>
  <si>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</si>
  <si>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</si>
  <si>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</si>
  <si>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</si>
  <si>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</si>
  <si>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</si>
  <si>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</si>
  <si>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</si>
  <si>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</si>
  <si>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</si>
  <si>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</si>
  <si>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</si>
  <si>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</si>
  <si>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</si>
  <si>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</si>
  <si>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</si>
  <si>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</si>
  <si>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</si>
  <si>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</si>
  <si>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</si>
  <si>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</si>
  <si>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</si>
  <si>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</si>
  <si>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</si>
  <si>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</si>
  <si>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</si>
  <si>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</si>
  <si>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</si>
  <si>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</si>
  <si>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</si>
  <si>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</si>
  <si>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</si>
  <si>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</si>
  <si>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</si>
  <si>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</si>
  <si>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</si>
  <si>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</si>
  <si>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</si>
  <si>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</si>
  <si>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</si>
  <si>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</si>
  <si>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</si>
  <si>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</si>
  <si>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</si>
  <si>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</si>
  <si>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</si>
  <si>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</si>
  <si>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</si>
  <si>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</si>
  <si>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</si>
  <si>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</si>
  <si>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</si>
  <si>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</si>
  <si>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</si>
  <si>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</si>
  <si>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</si>
  <si>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</si>
  <si>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</si>
  <si>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</si>
  <si>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</si>
  <si>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</si>
  <si>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</si>
  <si>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</si>
  <si>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</si>
  <si>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</si>
  <si>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</si>
  <si>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</si>
  <si>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</si>
  <si>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</si>
  <si>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</si>
  <si>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</si>
  <si>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</si>
  <si>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</si>
  <si>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</si>
  <si>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</si>
  <si>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</si>
  <si>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</si>
  <si>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</si>
  <si>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</si>
  <si>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</si>
  <si>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</si>
  <si>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</si>
  <si>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</si>
  <si>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</si>
  <si>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</si>
  <si>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</si>
  <si>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</si>
  <si>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</si>
  <si>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</si>
  <si>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</si>
  <si>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</si>
  <si>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</si>
  <si>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</si>
  <si>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</si>
  <si>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</si>
  <si>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</si>
  <si>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</si>
  <si>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</si>
  <si>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</si>
  <si>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</si>
  <si>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</si>
  <si>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</si>
  <si>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</si>
  <si>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</si>
  <si>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</si>
  <si>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</si>
  <si>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</si>
  <si>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</si>
  <si>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</si>
  <si>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</si>
  <si>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</si>
  <si>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</si>
  <si>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</si>
  <si>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</si>
  <si>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</si>
  <si>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</si>
  <si>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</si>
  <si>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</si>
  <si>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</si>
  <si>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</si>
  <si>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</si>
  <si>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</si>
  <si>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</si>
  <si>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</si>
  <si>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</si>
  <si>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</si>
  <si>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</si>
  <si>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</si>
  <si>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</si>
  <si>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</si>
  <si>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</si>
  <si>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</si>
  <si>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</si>
  <si>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</si>
  <si>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</si>
  <si>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</si>
  <si>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</si>
  <si>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</si>
  <si>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</si>
  <si>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</si>
  <si>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</si>
  <si>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</si>
  <si>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</si>
  <si>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</si>
  <si>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</si>
  <si>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</si>
  <si>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</si>
  <si>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</si>
  <si>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</si>
  <si>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</si>
  <si>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</si>
  <si>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</si>
  <si>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</si>
  <si>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</si>
  <si>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</si>
  <si>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</si>
  <si>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</si>
  <si>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</si>
  <si>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</si>
  <si>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</si>
  <si>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</si>
  <si>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</si>
  <si>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</si>
  <si>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</si>
  <si>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</si>
  <si>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</si>
  <si>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</si>
  <si>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</si>
  <si>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</si>
  <si>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</si>
  <si>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</si>
  <si>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</si>
  <si>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</si>
  <si>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</si>
  <si>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</si>
  <si>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</si>
  <si>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</si>
  <si>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</si>
  <si>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</si>
  <si>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</si>
  <si>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</si>
  <si>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</si>
  <si>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</si>
  <si>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</si>
  <si>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</si>
  <si>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</si>
  <si>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</si>
  <si>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</si>
  <si>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</si>
  <si>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</si>
  <si>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</si>
  <si>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</si>
  <si>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</si>
  <si>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</si>
  <si>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</si>
  <si>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</si>
  <si>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</si>
  <si>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</si>
  <si>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</si>
  <si>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</si>
  <si>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</si>
  <si>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</si>
  <si>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</si>
  <si>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</si>
  <si>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</si>
  <si>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</si>
  <si>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</si>
  <si>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</si>
  <si>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</si>
  <si>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</si>
  <si>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</si>
  <si>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</si>
  <si>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</si>
  <si>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</si>
  <si>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</si>
  <si>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</si>
  <si>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</si>
  <si>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</si>
  <si>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</si>
  <si>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</si>
  <si>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</si>
  <si>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</si>
  <si>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</si>
  <si>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</si>
  <si>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</si>
  <si>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</si>
  <si>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</si>
  <si>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</si>
  <si>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</si>
  <si>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</si>
  <si>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</si>
  <si>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</si>
  <si>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</si>
  <si>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</si>
  <si>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</si>
  <si>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</si>
  <si>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</si>
  <si>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</si>
  <si>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</si>
  <si>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</si>
  <si>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</si>
  <si>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</si>
  <si>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</si>
  <si>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</si>
  <si>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</si>
  <si>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</si>
  <si>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</si>
  <si>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</si>
  <si>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</si>
  <si>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</si>
  <si>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</si>
  <si>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</si>
  <si>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</si>
  <si>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</si>
  <si>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</si>
  <si>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</si>
  <si>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</si>
  <si>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</si>
  <si>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</si>
  <si>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</si>
  <si>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</si>
  <si>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</si>
  <si>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</si>
  <si>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</si>
  <si>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</si>
  <si>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</si>
  <si>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</si>
  <si>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</si>
  <si>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</si>
  <si>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</si>
  <si>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</si>
  <si>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</si>
  <si>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</si>
  <si>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</si>
  <si>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</si>
  <si>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</si>
  <si>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</si>
  <si>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</si>
  <si>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</si>
  <si>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</si>
  <si>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</si>
  <si>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</si>
  <si>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</si>
  <si>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</si>
  <si>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</si>
  <si>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</si>
  <si>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</si>
  <si>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</si>
  <si>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</si>
  <si>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</si>
  <si>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</si>
  <si>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</si>
  <si>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</si>
  <si>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</si>
  <si>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</si>
  <si>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</si>
  <si>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</si>
  <si>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</si>
  <si>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</si>
  <si>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</si>
  <si>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</si>
  <si>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</si>
  <si>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</si>
  <si>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</si>
  <si>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</si>
  <si>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</si>
  <si>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</si>
  <si>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</si>
  <si>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</si>
  <si>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</si>
  <si>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</si>
  <si>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</si>
  <si>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</si>
  <si>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</si>
  <si>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</si>
  <si>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</si>
  <si>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</si>
  <si>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</si>
  <si>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</si>
  <si>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</si>
  <si>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</si>
  <si>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</si>
  <si>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</si>
  <si>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</si>
  <si>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</si>
  <si>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</si>
  <si>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</si>
  <si>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</si>
  <si>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</si>
  <si>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</si>
  <si>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</si>
  <si>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</si>
  <si>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</si>
  <si>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</si>
  <si>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</si>
  <si>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</si>
  <si>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</si>
  <si>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</si>
  <si>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</si>
  <si>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</si>
  <si>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</si>
  <si>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</si>
  <si>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</si>
  <si>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</si>
  <si>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</si>
  <si>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</si>
  <si>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</si>
  <si>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</si>
  <si>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</si>
  <si>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</si>
  <si>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</si>
  <si>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</si>
  <si>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</si>
  <si>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</si>
  <si>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</si>
  <si>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</si>
  <si>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</si>
  <si>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</si>
  <si>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</si>
  <si>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</si>
  <si>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</si>
  <si>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</si>
  <si>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</si>
  <si>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</si>
  <si>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</si>
  <si>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</si>
  <si>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</si>
  <si>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</si>
  <si>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</si>
  <si>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</si>
  <si>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</si>
  <si>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</si>
  <si>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</si>
  <si>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</si>
  <si>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</si>
  <si>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</si>
  <si>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</si>
  <si>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</si>
  <si>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</si>
  <si>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</si>
  <si>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</si>
  <si>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</si>
  <si>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</si>
  <si>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</si>
  <si>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</si>
  <si>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</si>
  <si>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</si>
  <si>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</si>
  <si>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</si>
  <si>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</si>
  <si>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</si>
  <si>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</si>
  <si>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</si>
  <si>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</si>
  <si>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</si>
  <si>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</si>
  <si>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</si>
  <si>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</si>
  <si>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</si>
  <si>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</si>
  <si>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</si>
  <si>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</si>
  <si>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</si>
  <si>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</si>
  <si>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</si>
  <si>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</si>
  <si>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</si>
  <si>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</si>
  <si>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</si>
  <si>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</si>
  <si>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</si>
  <si>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</si>
  <si>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</si>
  <si>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</si>
  <si>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</si>
  <si>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</si>
  <si>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</si>
  <si>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</si>
  <si>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</si>
  <si>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</si>
  <si>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</si>
  <si>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</si>
  <si>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</si>
  <si>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</si>
  <si>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</si>
  <si>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</si>
  <si>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</si>
  <si>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</si>
  <si>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</si>
  <si>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</si>
  <si>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</si>
  <si>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</si>
  <si>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</si>
  <si>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</si>
  <si>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</si>
  <si>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</si>
  <si>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</si>
  <si>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</si>
  <si>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</si>
  <si>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</si>
  <si>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</si>
  <si>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</si>
  <si>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</si>
  <si>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</si>
  <si>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</si>
  <si>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</si>
  <si>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</si>
  <si>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</si>
  <si>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</si>
  <si>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</si>
  <si>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</si>
  <si>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</si>
  <si>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</si>
  <si>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</si>
  <si>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</si>
  <si>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</si>
  <si>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</si>
  <si>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</si>
  <si>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</si>
  <si>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</si>
  <si>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</si>
  <si>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</si>
  <si>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</si>
  <si>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</si>
  <si>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</si>
  <si>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</si>
  <si>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</si>
  <si>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</si>
  <si>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</si>
  <si>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</si>
  <si>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</si>
  <si>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</si>
  <si>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</si>
  <si>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</si>
  <si>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</si>
  <si>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</si>
  <si>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</si>
  <si>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</si>
  <si>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</si>
  <si>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</si>
  <si>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</si>
  <si>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</si>
  <si>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</si>
  <si>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</si>
  <si>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</si>
  <si>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</si>
  <si>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</si>
  <si>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</si>
  <si>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</si>
  <si>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</si>
  <si>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</si>
  <si>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</si>
  <si>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</si>
  <si>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</si>
  <si>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</si>
  <si>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</si>
  <si>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</si>
  <si>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</si>
  <si>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</si>
  <si>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</si>
  <si>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</si>
  <si>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</si>
  <si>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</si>
  <si>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</si>
  <si>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</si>
  <si>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</si>
  <si>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</si>
  <si>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</si>
  <si>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</si>
  <si>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</si>
  <si>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</si>
  <si>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</si>
  <si>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</si>
  <si>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</si>
  <si>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</si>
  <si>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</si>
  <si>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</si>
  <si>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</si>
  <si>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</si>
  <si>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</si>
  <si>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</si>
  <si>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</si>
  <si>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</si>
  <si>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</si>
  <si>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</si>
  <si>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</si>
  <si>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</si>
  <si>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</si>
  <si>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</si>
  <si>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</si>
  <si>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</si>
  <si>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</si>
  <si>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</si>
  <si>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</si>
  <si>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</si>
  <si>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</si>
  <si>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</si>
  <si>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</si>
  <si>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</si>
  <si>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</si>
  <si>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</si>
  <si>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</si>
  <si>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</si>
  <si>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</si>
  <si>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</si>
  <si>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</si>
  <si>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</si>
  <si>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</si>
  <si>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</si>
  <si>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</si>
  <si>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</si>
  <si>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</si>
  <si>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</si>
  <si>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</si>
  <si>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</si>
  <si>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</si>
  <si>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</si>
  <si>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</si>
  <si>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</si>
  <si>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</si>
  <si>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</si>
  <si>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</si>
  <si>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</si>
  <si>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</si>
  <si>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</si>
  <si>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</si>
  <si>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</si>
  <si>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</si>
  <si>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</si>
  <si>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</si>
  <si>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</si>
  <si>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</si>
  <si>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</si>
  <si>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</si>
  <si>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</si>
  <si>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</si>
  <si>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</si>
  <si>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</si>
  <si>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</si>
  <si>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</si>
  <si>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</si>
  <si>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</si>
  <si>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</si>
  <si>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</si>
  <si>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</si>
  <si>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</si>
  <si>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</si>
  <si>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</si>
  <si>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</si>
  <si>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</si>
  <si>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</si>
  <si>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</si>
  <si>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</si>
  <si>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</si>
  <si>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</si>
  <si>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</si>
  <si>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</si>
  <si>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</si>
  <si>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</si>
  <si>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</si>
  <si>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</si>
  <si>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</si>
  <si>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</si>
  <si>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</si>
  <si>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</si>
  <si>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</si>
  <si>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</si>
  <si>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</si>
  <si>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</si>
  <si>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</si>
  <si>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</si>
  <si>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</si>
  <si>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</si>
  <si>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</si>
  <si>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</si>
  <si>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</si>
  <si>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</si>
  <si>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</si>
  <si>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</si>
  <si>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</si>
  <si>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</si>
  <si>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</si>
  <si>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</si>
  <si>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</si>
  <si>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</si>
  <si>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</si>
  <si>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</si>
  <si>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</si>
  <si>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</si>
  <si>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</si>
  <si>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</si>
  <si>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</si>
  <si>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</si>
  <si>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</si>
  <si>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</si>
  <si>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</si>
  <si>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</si>
  <si>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</si>
  <si>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</si>
  <si>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</si>
  <si>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</si>
  <si>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</si>
  <si>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</si>
  <si>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</si>
  <si>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</si>
  <si>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</si>
  <si>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</si>
  <si>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</si>
  <si>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</si>
  <si>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</si>
  <si>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</si>
  <si>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</si>
  <si>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</si>
  <si>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</si>
  <si>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</si>
  <si>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</si>
  <si>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</si>
  <si>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</si>
  <si>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</si>
  <si>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</si>
  <si>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</si>
  <si>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</si>
  <si>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</si>
  <si>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</si>
  <si>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</si>
  <si>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</si>
  <si>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</si>
  <si>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</si>
  <si>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</si>
  <si>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</si>
  <si>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</si>
  <si>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</si>
  <si>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</si>
  <si>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</si>
  <si>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</si>
  <si>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</si>
  <si>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</si>
  <si>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</si>
  <si>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</si>
  <si>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</si>
  <si>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</si>
  <si>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</si>
  <si>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</si>
  <si>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</si>
  <si>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</si>
  <si>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</si>
  <si>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</si>
  <si>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</si>
  <si>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</si>
  <si>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</si>
  <si>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</si>
  <si>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</si>
  <si>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</si>
  <si>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</si>
  <si>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</si>
  <si>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</si>
  <si>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</si>
  <si>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</si>
  <si>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</si>
  <si>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</si>
  <si>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</si>
  <si>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</si>
  <si>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</si>
  <si>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</si>
  <si>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</si>
  <si>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</si>
  <si>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</si>
  <si>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</si>
  <si>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</si>
  <si>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</si>
  <si>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</si>
  <si>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</si>
  <si>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</si>
  <si>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</si>
  <si>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</si>
  <si>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</si>
  <si>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</si>
  <si>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</si>
  <si>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</si>
  <si>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</si>
  <si>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</si>
  <si>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</si>
  <si>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</si>
  <si>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</si>
  <si>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</si>
  <si>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</si>
  <si>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</si>
  <si>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</si>
  <si>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</si>
  <si>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</si>
  <si>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</si>
  <si>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</si>
  <si>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</si>
  <si>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</si>
  <si>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</si>
  <si>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</si>
  <si>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</si>
  <si>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</si>
  <si>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</si>
  <si>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</si>
  <si>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</si>
  <si>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</si>
  <si>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</si>
  <si>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</si>
  <si>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</si>
  <si>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</si>
  <si>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</si>
  <si>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</si>
  <si>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</si>
  <si>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</si>
  <si>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</si>
  <si>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</si>
  <si>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</si>
  <si>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</si>
  <si>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</si>
  <si>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</si>
  <si>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</si>
  <si>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</si>
  <si>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</si>
  <si>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</si>
  <si>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</si>
  <si>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</si>
  <si>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</si>
  <si>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</si>
  <si>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</si>
  <si>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</si>
  <si>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</si>
  <si>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</si>
  <si>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</si>
  <si>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</si>
  <si>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</si>
  <si>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</si>
  <si>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</si>
  <si>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</si>
  <si>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</si>
  <si>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</si>
  <si>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</si>
  <si>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</si>
  <si>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</si>
  <si>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</si>
  <si>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</si>
  <si>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</si>
  <si>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</si>
  <si>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</si>
  <si>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</si>
  <si>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</si>
  <si>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</si>
  <si>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</si>
  <si>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</si>
  <si>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</si>
  <si>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</si>
  <si>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</si>
  <si>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</si>
  <si>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</si>
  <si>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</si>
  <si>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</si>
  <si>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</si>
  <si>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</si>
  <si>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</si>
  <si>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</si>
  <si>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</si>
  <si>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</si>
  <si>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</si>
  <si>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</si>
  <si>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</si>
  <si>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</si>
  <si>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</si>
  <si>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</si>
  <si>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</si>
  <si>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</si>
  <si>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</si>
  <si>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</si>
  <si>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</si>
  <si>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</si>
  <si>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</si>
  <si>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</si>
  <si>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</si>
  <si>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</si>
  <si>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</si>
  <si>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</si>
  <si>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</si>
  <si>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</si>
  <si>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</si>
  <si>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</si>
  <si>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</si>
  <si>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</si>
  <si>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</si>
  <si>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</si>
  <si>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</si>
  <si>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</si>
  <si>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</si>
  <si>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</si>
  <si>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</si>
  <si>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</si>
  <si>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</si>
  <si>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</si>
  <si>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</si>
  <si>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</si>
  <si>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</si>
  <si>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</si>
  <si>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</si>
  <si>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</si>
  <si>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</si>
  <si>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</si>
  <si>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</si>
  <si>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</si>
  <si>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</si>
  <si>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</si>
  <si>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</si>
  <si>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</si>
  <si>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</si>
  <si>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</si>
  <si>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</si>
  <si>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</si>
  <si>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</si>
  <si>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</si>
  <si>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</si>
  <si>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</si>
  <si>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</si>
  <si>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</si>
  <si>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</si>
  <si>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</si>
  <si>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</si>
  <si>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</si>
  <si>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</si>
  <si>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</si>
  <si>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</si>
  <si>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</si>
  <si>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</si>
  <si>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</si>
  <si>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</si>
  <si>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</si>
  <si>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</si>
  <si>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</si>
  <si>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</si>
  <si>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</si>
  <si>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</si>
  <si>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</si>
  <si>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</si>
  <si>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</si>
  <si>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</si>
  <si>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</si>
  <si>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</si>
  <si>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</si>
  <si>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</si>
  <si>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</si>
  <si>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</si>
  <si>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</si>
  <si>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</si>
  <si>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</si>
  <si>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</si>
  <si>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</si>
  <si>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</si>
  <si>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</si>
  <si>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</si>
  <si>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</si>
  <si>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</si>
  <si>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</si>
  <si>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</si>
  <si>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</si>
  <si>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</si>
  <si>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</si>
  <si>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</si>
  <si>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</si>
  <si>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</si>
  <si>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</si>
  <si>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</si>
  <si>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</si>
  <si>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</si>
  <si>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</si>
  <si>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</si>
  <si>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</si>
  <si>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</si>
  <si>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</si>
  <si>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</si>
  <si>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</si>
  <si>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</si>
  <si>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</si>
  <si>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</si>
  <si>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</si>
  <si>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</si>
  <si>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</si>
  <si>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</si>
  <si>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</si>
  <si>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</si>
  <si>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</si>
  <si>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</si>
  <si>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</si>
  <si>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</si>
  <si>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</si>
  <si>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</si>
  <si>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</si>
  <si>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</si>
  <si>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</si>
  <si>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</si>
  <si>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</si>
  <si>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</si>
  <si>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</si>
  <si>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</si>
  <si>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</si>
  <si>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</si>
  <si>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</si>
  <si>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</si>
  <si>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</si>
  <si>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</si>
  <si>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</si>
  <si>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</si>
  <si>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</si>
  <si>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</si>
  <si>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</si>
  <si>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</si>
  <si>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</si>
  <si>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</si>
  <si>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</si>
  <si>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</si>
  <si>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</si>
  <si>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</si>
  <si>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</si>
  <si>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</si>
  <si>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</si>
  <si>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</si>
  <si>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</si>
  <si>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</si>
  <si>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</si>
  <si>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</si>
  <si>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</si>
  <si>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</si>
  <si>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</si>
  <si>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</si>
  <si>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</si>
  <si>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</si>
  <si>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</si>
  <si>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</si>
  <si>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</si>
  <si>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</si>
  <si>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</si>
  <si>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</si>
  <si>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</si>
  <si>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</si>
  <si>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</si>
  <si>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</si>
  <si>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</si>
  <si>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</si>
  <si>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</si>
  <si>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</si>
  <si>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</si>
  <si>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</si>
  <si>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</si>
  <si>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</si>
  <si>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</si>
  <si>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</si>
  <si>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</si>
  <si>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</si>
  <si>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</si>
  <si>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</si>
  <si>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</si>
  <si>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</si>
  <si>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</si>
  <si>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</si>
  <si>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</si>
  <si>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</si>
  <si>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</si>
  <si>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</si>
  <si>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</si>
  <si>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</si>
  <si>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</si>
  <si>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</si>
  <si>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</si>
  <si>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</si>
  <si>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</si>
  <si>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</si>
  <si>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</si>
  <si>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</si>
  <si>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</si>
  <si>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</si>
  <si>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</si>
  <si>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</si>
  <si>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</si>
  <si>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</si>
  <si>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</si>
  <si>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</si>
  <si>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</si>
  <si>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</si>
  <si>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</si>
  <si>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</si>
  <si>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</si>
  <si>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</si>
  <si>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</si>
  <si>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</si>
  <si>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</si>
  <si>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</si>
  <si>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</si>
  <si>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</si>
  <si>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</si>
  <si>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</si>
  <si>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</si>
  <si>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</si>
  <si>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</si>
  <si>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</si>
  <si>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</si>
  <si>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</si>
  <si>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</si>
  <si>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</si>
  <si>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</si>
  <si>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</si>
  <si>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</si>
  <si>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</si>
  <si>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</si>
  <si>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</si>
  <si>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</si>
  <si>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</si>
  <si>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</si>
  <si>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</si>
  <si>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</si>
  <si>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</si>
  <si>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</si>
  <si>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</si>
  <si>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</si>
  <si>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</si>
  <si>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</si>
  <si>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</si>
  <si>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</si>
  <si>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</si>
  <si>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</si>
  <si>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</si>
  <si>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</si>
  <si>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</si>
  <si>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</si>
  <si>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</si>
  <si>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</si>
  <si>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</si>
  <si>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</si>
  <si>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</si>
  <si>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</si>
  <si>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</si>
  <si>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</si>
  <si>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</si>
  <si>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</si>
  <si>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</si>
  <si>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</si>
  <si>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</si>
  <si>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</si>
  <si>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</si>
  <si>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</si>
  <si>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</si>
  <si>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</si>
  <si>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</si>
  <si>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</si>
  <si>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</si>
  <si>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</si>
  <si>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</si>
  <si>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</si>
  <si>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</si>
  <si>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</si>
  <si>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</si>
  <si>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</si>
  <si>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</si>
  <si>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</si>
  <si>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</si>
  <si>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</si>
  <si>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</si>
  <si>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</si>
  <si>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</si>
  <si>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</si>
  <si>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</si>
  <si>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</si>
  <si>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</si>
  <si>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</si>
  <si>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</si>
  <si>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</si>
  <si>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</si>
  <si>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</si>
  <si>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</si>
  <si>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</si>
  <si>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</si>
  <si>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</si>
  <si>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</si>
  <si>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</si>
  <si>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</si>
  <si>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</si>
  <si>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</si>
  <si>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</si>
  <si>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</si>
  <si>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</si>
  <si>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</si>
  <si>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</si>
  <si>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</si>
  <si>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</si>
  <si>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</si>
  <si>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</si>
  <si>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</si>
  <si>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</si>
  <si>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</si>
  <si>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</si>
  <si>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</si>
  <si>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</si>
  <si>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</si>
  <si>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</si>
  <si>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</si>
  <si>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</si>
  <si>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</si>
  <si>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</si>
  <si>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</si>
  <si>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</si>
  <si>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</si>
  <si>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</si>
  <si>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</si>
  <si>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</si>
  <si>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</si>
  <si>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</si>
  <si>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</si>
  <si>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</si>
  <si>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</si>
  <si>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</si>
  <si>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</si>
  <si>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</si>
  <si>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</si>
  <si>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</si>
  <si>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</si>
  <si>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</si>
  <si>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</si>
  <si>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</si>
  <si>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</si>
  <si>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</si>
  <si>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</si>
  <si>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</si>
  <si>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</si>
  <si>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</si>
  <si>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</si>
  <si>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</si>
  <si>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</si>
  <si>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</si>
  <si>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</si>
  <si>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</si>
  <si>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</si>
  <si>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</si>
  <si>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</si>
  <si>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</si>
  <si>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</si>
  <si>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</si>
  <si>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</si>
  <si>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</si>
  <si>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</si>
  <si>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</si>
  <si>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</si>
  <si>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</si>
  <si>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</si>
  <si>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</si>
  <si>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</si>
  <si>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</si>
  <si>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</si>
  <si>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</si>
  <si>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</si>
  <si>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</si>
  <si>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</si>
  <si>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</si>
  <si>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</si>
  <si>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</si>
  <si>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</si>
  <si>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</si>
  <si>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</si>
  <si>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</si>
  <si>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</si>
  <si>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</si>
  <si>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</si>
  <si>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</si>
  <si>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</si>
  <si>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</si>
  <si>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</si>
  <si>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</si>
  <si>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</si>
  <si>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</si>
  <si>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</si>
  <si>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</si>
  <si>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</si>
  <si>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</si>
  <si>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</si>
  <si>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</si>
  <si>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</si>
  <si>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</si>
  <si>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</si>
  <si>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</si>
  <si>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</si>
  <si>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</si>
  <si>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</si>
  <si>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</si>
  <si>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</si>
  <si>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</si>
  <si>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</si>
  <si>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</si>
  <si>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</si>
  <si>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</si>
  <si>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</si>
  <si>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</si>
  <si>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</si>
  <si>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</si>
  <si>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</si>
  <si>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</si>
  <si>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</si>
  <si>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</si>
  <si>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</si>
  <si>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</si>
  <si>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</si>
  <si>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</si>
  <si>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</si>
  <si>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</si>
  <si>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</si>
  <si>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</si>
  <si>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</si>
  <si>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</si>
  <si>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</si>
  <si>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</si>
  <si>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</si>
  <si>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</si>
  <si>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</si>
  <si>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</si>
  <si>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</si>
  <si>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</si>
  <si>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</si>
  <si>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</si>
  <si>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</si>
  <si>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</si>
  <si>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</si>
  <si>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</si>
  <si>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</si>
  <si>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</si>
  <si>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</si>
  <si>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</si>
  <si>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</si>
  <si>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</si>
  <si>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</si>
  <si>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</si>
  <si>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</si>
  <si>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</si>
  <si>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</si>
  <si>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</si>
  <si>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</si>
  <si>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</si>
  <si>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</si>
  <si>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</si>
  <si>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</si>
  <si>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</si>
  <si>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</si>
  <si>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</si>
  <si>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</si>
  <si>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</si>
  <si>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</si>
  <si>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</si>
  <si>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</si>
  <si>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</si>
  <si>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</si>
  <si>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</si>
  <si>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</si>
  <si>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</si>
  <si>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</si>
  <si>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</si>
  <si>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</si>
  <si>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</si>
  <si>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</si>
  <si>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</si>
  <si>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</si>
  <si>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</si>
  <si>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</si>
  <si>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</si>
  <si>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</si>
  <si>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</si>
  <si>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</si>
  <si>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</si>
  <si>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</si>
  <si>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</si>
  <si>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</si>
  <si>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</si>
  <si>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</si>
  <si>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</si>
  <si>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</si>
  <si>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</si>
  <si>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</si>
  <si>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</si>
  <si>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</si>
  <si>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</si>
  <si>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</si>
  <si>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</si>
  <si>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</si>
  <si>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</si>
  <si>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</si>
  <si>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</si>
  <si>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</si>
  <si>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</si>
  <si>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</si>
  <si>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</si>
  <si>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</si>
  <si>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</si>
  <si>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</si>
  <si>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</si>
  <si>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</si>
  <si>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</si>
  <si>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</si>
  <si>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</si>
  <si>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</si>
  <si>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</si>
  <si>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</si>
  <si>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</si>
  <si>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</si>
  <si>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</si>
  <si>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</si>
  <si>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</si>
  <si>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</si>
  <si>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</si>
  <si>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</si>
  <si>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</si>
  <si>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</si>
  <si>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</si>
  <si>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</si>
  <si>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</si>
  <si>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</si>
  <si>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</si>
  <si>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</si>
  <si>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</si>
  <si>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</si>
  <si>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</si>
  <si>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</si>
  <si>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</si>
  <si>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</si>
  <si>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</si>
  <si>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</si>
  <si>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</si>
  <si>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</si>
  <si>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</si>
  <si>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</si>
  <si>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</si>
  <si>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</si>
  <si>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</si>
  <si>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</si>
  <si>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</si>
  <si>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</si>
  <si>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</si>
  <si>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</si>
  <si>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</si>
  <si>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</si>
  <si>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</si>
  <si>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</si>
  <si>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</si>
  <si>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</si>
  <si>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</si>
  <si>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</si>
  <si>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</si>
  <si>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</si>
  <si>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</si>
  <si>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</si>
  <si>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</si>
  <si>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</si>
  <si>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</si>
  <si>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</si>
  <si>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</si>
  <si>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</si>
  <si>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</si>
  <si>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</si>
  <si>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</si>
  <si>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</si>
  <si>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</si>
  <si>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</si>
  <si>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</si>
  <si>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</si>
  <si>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</si>
  <si>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</si>
  <si>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</si>
  <si>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</si>
  <si>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</si>
  <si>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</si>
  <si>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</si>
  <si>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</si>
  <si>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</si>
  <si>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</si>
  <si>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</si>
  <si>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</si>
  <si>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</si>
  <si>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</si>
  <si>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</si>
  <si>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</si>
  <si>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</si>
  <si>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</si>
  <si>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</si>
  <si>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</si>
  <si>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</si>
  <si>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</si>
  <si>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</si>
  <si>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</si>
  <si>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</si>
  <si>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</si>
  <si>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</si>
  <si>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</si>
  <si>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</si>
  <si>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</si>
  <si>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</si>
  <si>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</si>
  <si>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</si>
  <si>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</si>
  <si>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</si>
  <si>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</si>
  <si>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</si>
  <si>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</si>
  <si>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</si>
  <si>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</si>
  <si>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</si>
  <si>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</si>
  <si>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</si>
  <si>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</si>
  <si>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</si>
  <si>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</si>
  <si>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</si>
  <si>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</si>
  <si>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</si>
  <si>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</si>
  <si>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</si>
  <si>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</si>
  <si>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</si>
  <si>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</si>
  <si>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</si>
  <si>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</si>
  <si>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</si>
  <si>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</si>
  <si>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</si>
  <si>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</si>
  <si>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</si>
  <si>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</si>
  <si>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</si>
  <si>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</si>
  <si>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</si>
  <si>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</si>
  <si>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</si>
  <si>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</si>
  <si>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</si>
  <si>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</si>
  <si>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</si>
  <si>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</si>
  <si>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</si>
  <si>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</si>
  <si>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</si>
  <si>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</si>
  <si>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</si>
  <si>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</si>
  <si>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</si>
  <si>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</si>
  <si>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</si>
  <si>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</si>
  <si>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</si>
  <si>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</si>
  <si>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</si>
  <si>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</si>
  <si>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</si>
  <si>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</si>
  <si>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</si>
  <si>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</si>
  <si>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</si>
  <si>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</si>
  <si>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</si>
  <si>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</si>
  <si>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</si>
  <si>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</si>
  <si>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</si>
  <si>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</si>
  <si>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</si>
  <si>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</si>
  <si>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</si>
  <si>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</si>
  <si>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</si>
  <si>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</si>
  <si>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</si>
  <si>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</si>
  <si>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</si>
  <si>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</si>
  <si>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</si>
  <si>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</si>
  <si>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</si>
  <si>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</si>
  <si>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</si>
  <si>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</si>
  <si>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</si>
  <si>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</si>
  <si>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</si>
  <si>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</si>
  <si>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</si>
  <si>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</si>
  <si>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</si>
  <si>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</si>
  <si>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</si>
  <si>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</si>
  <si>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</si>
  <si>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</si>
  <si>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</si>
  <si>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</si>
  <si>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</si>
  <si>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</si>
  <si>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</si>
  <si>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</si>
  <si>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</si>
  <si>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</si>
  <si>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</si>
  <si>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</si>
  <si>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</si>
  <si>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</si>
  <si>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</si>
  <si>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</si>
  <si>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</si>
  <si>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</si>
  <si>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</si>
  <si>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</si>
  <si>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</si>
  <si>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</si>
  <si>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</si>
  <si>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</si>
  <si>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</si>
  <si>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</si>
  <si>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</si>
  <si>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</si>
  <si>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</si>
  <si>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</si>
  <si>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</si>
  <si>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</si>
  <si>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</si>
  <si>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</si>
  <si>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</si>
  <si>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</si>
  <si>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</si>
  <si>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</si>
  <si>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</si>
  <si>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</si>
  <si>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</si>
  <si>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</si>
  <si>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</si>
  <si>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</si>
  <si>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</si>
  <si>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</si>
  <si>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</si>
  <si>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</si>
  <si>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</si>
  <si>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</si>
  <si>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</si>
  <si>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</si>
  <si>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</si>
  <si>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</si>
  <si>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</si>
  <si>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</si>
  <si>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</si>
  <si>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</si>
  <si>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</si>
  <si>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</si>
  <si>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</si>
  <si>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</si>
  <si>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</si>
  <si>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</si>
  <si>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</si>
  <si>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</si>
  <si>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</si>
  <si>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</si>
  <si>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</si>
  <si>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</si>
  <si>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</si>
  <si>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</si>
  <si>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</si>
  <si>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</si>
  <si>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</si>
  <si>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</si>
  <si>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</si>
  <si>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</si>
  <si>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</si>
  <si>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</si>
  <si>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</si>
  <si>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</si>
  <si>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</si>
  <si>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</si>
  <si>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</si>
  <si>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</si>
  <si>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</si>
  <si>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</si>
  <si>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</si>
  <si>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</si>
  <si>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</si>
  <si>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</si>
  <si>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</si>
  <si>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</si>
  <si>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</si>
  <si>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</si>
  <si>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</si>
  <si>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</si>
  <si>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</si>
  <si>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</si>
  <si>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</si>
  <si>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</si>
  <si>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</si>
  <si>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</si>
  <si>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</si>
  <si>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</si>
  <si>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</si>
  <si>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</si>
  <si>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</si>
  <si>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</si>
  <si>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</si>
  <si>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</si>
  <si>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</si>
  <si>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</si>
  <si>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</si>
  <si>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</si>
  <si>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</si>
  <si>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</si>
  <si>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</si>
  <si>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</si>
  <si>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</si>
  <si>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</si>
  <si>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</si>
  <si>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</si>
  <si>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</si>
  <si>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</si>
  <si>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</si>
  <si>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</si>
  <si>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</si>
  <si>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</si>
  <si>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</si>
  <si>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</si>
  <si>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</si>
  <si>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</si>
  <si>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</si>
  <si>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</si>
  <si>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</si>
  <si>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</si>
  <si>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</si>
  <si>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</si>
  <si>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</si>
  <si>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</si>
  <si>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</si>
  <si>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</si>
  <si>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</si>
  <si>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</si>
  <si>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</si>
  <si>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</si>
  <si>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</si>
  <si>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</si>
  <si>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</si>
  <si>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</si>
  <si>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</si>
  <si>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</si>
  <si>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</si>
  <si>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</si>
  <si>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</si>
  <si>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</si>
  <si>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</si>
  <si>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</si>
  <si>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</si>
  <si>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</si>
  <si>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</si>
  <si>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</si>
  <si>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</si>
  <si>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</si>
  <si>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</si>
  <si>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</si>
  <si>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</si>
  <si>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</si>
  <si>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</si>
  <si>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</si>
  <si>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</si>
  <si>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</si>
  <si>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</si>
  <si>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</si>
  <si>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</si>
  <si>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</si>
  <si>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</si>
  <si>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</si>
  <si>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</si>
  <si>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</si>
  <si>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</si>
  <si>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</si>
  <si>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</si>
  <si>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</si>
  <si>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</si>
  <si>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</si>
  <si>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</si>
  <si>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</si>
  <si>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</si>
  <si>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</si>
  <si>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</si>
  <si>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</si>
  <si>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</si>
  <si>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</si>
  <si>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</si>
  <si>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</si>
  <si>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</si>
  <si>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</si>
  <si>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</si>
  <si>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</si>
  <si>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</si>
  <si>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</si>
  <si>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</si>
  <si>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</si>
  <si>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</si>
  <si>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</si>
  <si>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</si>
  <si>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</si>
  <si>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</si>
  <si>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</si>
  <si>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</si>
  <si>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</si>
  <si>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</si>
  <si>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</si>
  <si>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</si>
  <si>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</si>
  <si>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</si>
  <si>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</si>
  <si>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</si>
  <si>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</si>
  <si>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</si>
  <si>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</si>
  <si>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</si>
  <si>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</si>
  <si>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</si>
  <si>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</si>
  <si>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</si>
  <si>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</si>
  <si>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</si>
  <si>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</si>
  <si>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</si>
  <si>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</si>
  <si>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</si>
  <si>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</si>
  <si>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</si>
  <si>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</si>
  <si>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</si>
  <si>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</si>
  <si>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</si>
  <si>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</si>
  <si>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</si>
  <si>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</si>
  <si>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</si>
  <si>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</si>
  <si>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</si>
  <si>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</si>
  <si>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</si>
  <si>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</si>
  <si>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</si>
  <si>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</si>
  <si>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</si>
  <si>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</si>
  <si>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</si>
  <si>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</si>
  <si>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</si>
  <si>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</si>
  <si>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</si>
  <si>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</si>
  <si>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</si>
  <si>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</si>
  <si>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</si>
  <si>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</si>
  <si>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</si>
  <si>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</si>
  <si>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</si>
  <si>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</si>
  <si>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</si>
  <si>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</si>
  <si>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</si>
  <si>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</si>
  <si>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</si>
  <si>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</si>
  <si>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</si>
  <si>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</si>
  <si>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</si>
  <si>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</si>
  <si>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</si>
  <si>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</si>
  <si>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</si>
  <si>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</si>
  <si>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</si>
  <si>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</si>
  <si>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</si>
  <si>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</si>
  <si>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</si>
  <si>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</si>
  <si>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</si>
  <si>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</si>
  <si>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</si>
  <si>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</si>
  <si>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</si>
  <si>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</si>
  <si>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</si>
  <si>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</si>
  <si>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</si>
  <si>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</si>
  <si>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</si>
  <si>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</si>
  <si>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</si>
  <si>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</si>
  <si>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</si>
  <si>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</si>
  <si>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</si>
  <si>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</si>
  <si>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</si>
  <si>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</si>
  <si>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</si>
  <si>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</si>
  <si>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</si>
  <si>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</si>
  <si>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</si>
  <si>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</si>
  <si>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</si>
  <si>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</si>
  <si>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</si>
  <si>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</si>
  <si>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</si>
  <si>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</si>
  <si>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</si>
  <si>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</si>
  <si>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</si>
  <si>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</si>
  <si>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</si>
  <si>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</si>
  <si>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</si>
  <si>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</si>
  <si>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</si>
  <si>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</si>
  <si>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</si>
  <si>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</si>
  <si>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</si>
  <si>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</si>
  <si>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</si>
  <si>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</si>
  <si>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</si>
  <si>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</si>
  <si>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</si>
  <si>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</si>
  <si>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</si>
  <si>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</si>
  <si>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</si>
  <si>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</si>
  <si>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</si>
  <si>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</si>
  <si>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</si>
  <si>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</si>
  <si>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</si>
  <si>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</si>
  <si>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</si>
  <si>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</si>
  <si>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</si>
  <si>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</si>
  <si>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</si>
  <si>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</si>
  <si>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</si>
  <si>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</si>
  <si>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</si>
  <si>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</si>
  <si>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</si>
  <si>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</si>
  <si>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</si>
  <si>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</si>
  <si>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</si>
  <si>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</si>
  <si>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</si>
  <si>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</si>
  <si>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</si>
  <si>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</si>
  <si>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</si>
  <si>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</si>
  <si>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</si>
  <si>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</si>
  <si>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</si>
  <si>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</si>
  <si>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</si>
  <si>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</si>
  <si>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</si>
  <si>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</si>
  <si>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</si>
  <si>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</si>
  <si>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</si>
  <si>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</si>
  <si>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</si>
  <si>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</si>
  <si>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</si>
  <si>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</si>
  <si>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</si>
  <si>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</si>
  <si>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</si>
  <si>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</si>
  <si>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</si>
  <si>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</si>
  <si>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</si>
  <si>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</si>
  <si>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</si>
  <si>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</si>
  <si>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</si>
  <si>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</si>
  <si>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</si>
  <si>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</si>
  <si>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</si>
  <si>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</si>
  <si>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</si>
  <si>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</si>
  <si>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</si>
  <si>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</si>
  <si>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</si>
  <si>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</si>
  <si>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</si>
  <si>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</si>
  <si>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</si>
  <si>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</si>
  <si>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</si>
  <si>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</si>
  <si>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</si>
  <si>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</si>
  <si>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</si>
  <si>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</si>
  <si>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</si>
  <si>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</si>
  <si>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</si>
  <si>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</si>
  <si>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</si>
  <si>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</si>
  <si>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</si>
  <si>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</si>
  <si>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</si>
  <si>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</si>
  <si>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</si>
  <si>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</si>
  <si>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</si>
  <si>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</si>
  <si>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</si>
  <si>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</si>
  <si>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</si>
  <si>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</si>
  <si>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</si>
  <si>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</si>
  <si>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</si>
  <si>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</si>
  <si>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</si>
  <si>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</si>
  <si>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</si>
  <si>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</si>
  <si>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</si>
  <si>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</si>
  <si>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</si>
  <si>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</si>
  <si>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</si>
  <si>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</si>
  <si>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</si>
  <si>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</si>
  <si>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</si>
  <si>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</si>
  <si>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</si>
  <si>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</si>
  <si>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</si>
  <si>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</si>
  <si>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</si>
  <si>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</si>
  <si>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</si>
  <si>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</si>
  <si>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</si>
  <si>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</si>
  <si>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</si>
  <si>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</si>
  <si>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</si>
  <si>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</si>
  <si>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</si>
  <si>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</si>
  <si>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</si>
  <si>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</si>
  <si>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</si>
  <si>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</si>
  <si>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</si>
  <si>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</si>
  <si>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</si>
  <si>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</si>
  <si>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</si>
  <si>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</si>
  <si>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</si>
  <si>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</si>
  <si>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</si>
  <si>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</si>
  <si>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</si>
  <si>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</si>
  <si>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</si>
  <si>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</si>
  <si>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</si>
  <si>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</si>
  <si>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</si>
  <si>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</si>
  <si>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</si>
  <si>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</si>
  <si>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</si>
  <si>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</si>
  <si>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</si>
  <si>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</si>
  <si>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</si>
  <si>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</si>
  <si>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</si>
  <si>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</si>
  <si>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</si>
  <si>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</si>
  <si>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</si>
  <si>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</si>
  <si>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</si>
  <si>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</si>
  <si>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</si>
  <si>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</si>
  <si>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</si>
  <si>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</si>
  <si>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</si>
  <si>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</si>
  <si>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</si>
  <si>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</si>
  <si>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</si>
  <si>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</si>
  <si>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</si>
  <si>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</si>
  <si>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</si>
  <si>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</si>
  <si>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</si>
  <si>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</si>
  <si>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</si>
  <si>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</si>
  <si>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</si>
  <si>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</si>
  <si>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</si>
  <si>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</si>
  <si>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</si>
  <si>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</si>
  <si>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</si>
  <si>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</si>
  <si>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</si>
  <si>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</si>
  <si>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</si>
  <si>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</si>
  <si>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</si>
  <si>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</si>
  <si>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</si>
  <si>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</si>
  <si>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</si>
  <si>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</si>
  <si>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</si>
  <si>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</si>
  <si>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</si>
  <si>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</si>
  <si>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</si>
  <si>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</si>
  <si>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</si>
  <si>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</si>
  <si>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</si>
  <si>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</si>
  <si>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</si>
  <si>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</si>
  <si>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</si>
  <si>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</si>
  <si>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</si>
  <si>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</si>
  <si>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</si>
  <si>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</si>
  <si>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</si>
  <si>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</si>
  <si>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</si>
  <si>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</si>
  <si>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</si>
  <si>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</si>
  <si>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</si>
  <si>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</si>
  <si>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</si>
  <si>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</si>
  <si>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</si>
  <si>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</si>
  <si>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</si>
  <si>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</si>
  <si>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</si>
  <si>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</si>
  <si>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</si>
  <si>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</si>
  <si>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</si>
  <si>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</si>
  <si>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</si>
  <si>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</si>
  <si>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</si>
  <si>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</si>
  <si>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</si>
  <si>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</si>
  <si>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</si>
  <si>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</si>
  <si>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</si>
  <si>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</si>
  <si>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</si>
  <si>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</si>
  <si>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</si>
  <si>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</si>
  <si>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</si>
  <si>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</si>
  <si>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</si>
  <si>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</si>
  <si>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</si>
  <si>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</si>
  <si>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</si>
  <si>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</si>
  <si>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</si>
  <si>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</si>
  <si>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</si>
  <si>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</si>
  <si>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</si>
  <si>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</si>
  <si>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</si>
  <si>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</si>
  <si>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</si>
  <si>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</si>
  <si>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</si>
  <si>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</si>
  <si>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</si>
  <si>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</si>
  <si>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</si>
  <si>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</si>
  <si>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</si>
  <si>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</si>
  <si>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</si>
  <si>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</si>
  <si>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</si>
  <si>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</si>
  <si>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</si>
  <si>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</si>
  <si>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</si>
  <si>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</si>
  <si>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</si>
  <si>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</si>
  <si>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</si>
  <si>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</si>
  <si>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</si>
  <si>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</si>
  <si>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</si>
  <si>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</si>
  <si>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</si>
  <si>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</si>
  <si>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</si>
  <si>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</si>
  <si>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</si>
  <si>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</si>
  <si>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</si>
  <si>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</si>
  <si>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</si>
  <si>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</si>
  <si>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</si>
  <si>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</si>
  <si>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</si>
  <si>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</si>
  <si>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</si>
  <si>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</si>
  <si>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</si>
  <si>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</si>
  <si>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</si>
  <si>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</si>
  <si>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</si>
  <si>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</si>
  <si>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</si>
  <si>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</si>
  <si>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</si>
  <si>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</si>
  <si>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</si>
  <si>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</si>
  <si>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</si>
  <si>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</si>
  <si>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</si>
  <si>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</si>
  <si>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</si>
  <si>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</si>
  <si>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</si>
  <si>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</si>
  <si>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</si>
  <si>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</si>
  <si>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</si>
  <si>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</si>
  <si>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</si>
  <si>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</si>
  <si>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</si>
  <si>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</si>
  <si>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</si>
  <si>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</si>
  <si>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</si>
  <si>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</si>
  <si>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</si>
  <si>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</si>
  <si>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</si>
  <si>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</si>
  <si>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</si>
  <si>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</si>
  <si>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</si>
  <si>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</si>
  <si>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</si>
  <si>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</si>
  <si>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</si>
  <si>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</si>
  <si>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</si>
  <si>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</si>
  <si>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</si>
  <si>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</si>
  <si>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</si>
  <si>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</si>
  <si>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</si>
  <si>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</si>
  <si>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</si>
  <si>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</si>
  <si>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</si>
  <si>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</si>
  <si>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</si>
  <si>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</si>
  <si>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</si>
  <si>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</si>
  <si>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</si>
  <si>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</si>
  <si>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</si>
  <si>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</si>
  <si>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</si>
  <si>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</si>
  <si>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</si>
  <si>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</si>
  <si>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</si>
  <si>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</si>
  <si>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</si>
  <si>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</si>
  <si>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</si>
  <si>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</si>
  <si>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</si>
  <si>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</si>
  <si>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</si>
  <si>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</si>
  <si>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</si>
  <si>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</si>
  <si>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</si>
  <si>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</si>
  <si>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</si>
  <si>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</si>
  <si>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</si>
  <si>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</si>
  <si>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</si>
  <si>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</si>
  <si>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</si>
  <si>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</si>
  <si>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</si>
  <si>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</si>
  <si>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</si>
  <si>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</si>
  <si>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</si>
  <si>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</si>
  <si>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</si>
  <si>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</si>
  <si>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</si>
  <si>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</si>
  <si>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</si>
  <si>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</si>
  <si>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</si>
  <si>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</si>
  <si>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</si>
  <si>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</si>
  <si>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</si>
  <si>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</si>
  <si>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</si>
  <si>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</si>
  <si>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</si>
  <si>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</si>
  <si>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</si>
  <si>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</si>
  <si>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</si>
  <si>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</si>
  <si>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</si>
  <si>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</si>
  <si>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</si>
  <si>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</si>
  <si>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</si>
  <si>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</si>
  <si>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</si>
  <si>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</si>
  <si>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</si>
  <si>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</si>
  <si>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</si>
  <si>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</si>
  <si>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</si>
  <si>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</si>
  <si>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</si>
  <si>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</si>
  <si>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</si>
  <si>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</si>
  <si>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</si>
  <si>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</si>
  <si>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</si>
  <si>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</si>
  <si>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</si>
  <si>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</si>
  <si>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</si>
  <si>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</si>
  <si>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</si>
  <si>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</si>
  <si>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</si>
  <si>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</si>
  <si>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</si>
  <si>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</si>
  <si>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</si>
  <si>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</si>
  <si>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</si>
  <si>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</si>
  <si>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</si>
  <si>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</si>
  <si>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</si>
  <si>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</si>
  <si>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</si>
  <si>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</si>
  <si>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</si>
  <si>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</si>
  <si>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</si>
  <si>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</si>
  <si>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</si>
  <si>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</si>
  <si>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</si>
  <si>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</si>
  <si>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</si>
  <si>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</si>
  <si>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</si>
  <si>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</si>
  <si>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</si>
  <si>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</si>
  <si>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</si>
  <si>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</si>
  <si>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</si>
  <si>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</si>
  <si>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</si>
  <si>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</si>
  <si>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</si>
  <si>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</si>
  <si>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</si>
  <si>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</si>
  <si>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</si>
  <si>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</si>
  <si>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</si>
  <si>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</si>
  <si>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</si>
  <si>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</si>
  <si>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</si>
  <si>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</si>
  <si>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</si>
  <si>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</si>
  <si>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</si>
  <si>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</si>
  <si>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</si>
  <si>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</si>
  <si>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</si>
  <si>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</si>
  <si>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</si>
  <si>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</si>
  <si>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</si>
  <si>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</si>
  <si>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</si>
  <si>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</si>
  <si>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</si>
  <si>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</si>
  <si>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</si>
  <si>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</si>
  <si>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</si>
  <si>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</si>
  <si>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</si>
  <si>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</si>
  <si>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</si>
  <si>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</si>
  <si>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</si>
  <si>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</si>
  <si>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</si>
  <si>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</si>
  <si>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</si>
  <si>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</si>
  <si>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</si>
  <si>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</si>
  <si>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</si>
  <si>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</si>
  <si>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</si>
  <si>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</si>
  <si>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</si>
  <si>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</si>
  <si>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</si>
  <si>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</si>
  <si>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</si>
  <si>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</si>
  <si>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</si>
  <si>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</si>
  <si>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</si>
  <si>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</si>
  <si>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</si>
  <si>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</si>
  <si>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</si>
  <si>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</si>
  <si>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</si>
  <si>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</si>
  <si>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</si>
  <si>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</si>
  <si>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</si>
  <si>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</si>
  <si>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</si>
  <si>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</si>
  <si>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</si>
  <si>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</si>
  <si>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</si>
  <si>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</si>
  <si>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</si>
  <si>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</si>
  <si>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</si>
  <si>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</si>
  <si>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</si>
  <si>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</si>
  <si>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</si>
  <si>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</si>
  <si>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</si>
  <si>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</si>
  <si>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</si>
  <si>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</si>
  <si>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</si>
  <si>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</si>
  <si>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</si>
  <si>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</si>
  <si>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</si>
  <si>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</si>
  <si>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</si>
  <si>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</si>
  <si>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</si>
  <si>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</si>
  <si>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</si>
  <si>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</si>
  <si>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</si>
  <si>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</si>
  <si>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</si>
  <si>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</si>
  <si>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</si>
  <si>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</si>
  <si>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</si>
  <si>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</si>
  <si>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</si>
  <si>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</si>
  <si>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</si>
  <si>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</si>
  <si>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</si>
  <si>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</si>
  <si>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</si>
  <si>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</si>
  <si>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</si>
  <si>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</si>
  <si>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</si>
  <si>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</si>
  <si>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</si>
  <si>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</si>
  <si>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</si>
  <si>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</si>
  <si>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</si>
  <si>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</si>
  <si>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</si>
  <si>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</si>
  <si>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</si>
  <si>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</si>
  <si>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</si>
  <si>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</si>
  <si>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</si>
  <si>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</si>
  <si>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</si>
  <si>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</si>
  <si>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</si>
  <si>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</si>
  <si>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</si>
  <si>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</si>
  <si>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</si>
  <si>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</si>
  <si>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</si>
  <si>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</si>
  <si>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</si>
  <si>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</si>
  <si>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</si>
  <si>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</si>
  <si>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</si>
  <si>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</si>
  <si>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</si>
  <si>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</si>
  <si>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</si>
  <si>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</si>
  <si>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</si>
  <si>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</si>
  <si>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</si>
  <si>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</si>
  <si>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</si>
  <si>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</si>
  <si>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</si>
  <si>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</si>
  <si>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</si>
  <si>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</si>
  <si>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</si>
  <si>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</si>
  <si>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</si>
  <si>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</si>
  <si>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</si>
  <si>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</si>
  <si>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</si>
  <si>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</si>
  <si>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</si>
  <si>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</si>
  <si>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</si>
  <si>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</si>
  <si>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</si>
  <si>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</si>
  <si>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</si>
  <si>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</si>
  <si>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</si>
  <si>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</si>
  <si>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</si>
  <si>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</si>
  <si>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</si>
  <si>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</si>
  <si>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</si>
  <si>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</si>
  <si>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</si>
  <si>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</si>
  <si>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</si>
  <si>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</si>
  <si>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</si>
  <si>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</si>
  <si>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</si>
  <si>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</si>
  <si>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</si>
  <si>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</si>
  <si>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</si>
  <si>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</si>
  <si>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</si>
  <si>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</si>
  <si>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</si>
  <si>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</si>
  <si>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</si>
  <si>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</si>
  <si>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</si>
  <si>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</si>
  <si>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</si>
  <si>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</si>
  <si>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</si>
  <si>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</si>
  <si>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</si>
  <si>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</si>
  <si>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</si>
  <si>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</si>
  <si>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</si>
  <si>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</si>
  <si>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</si>
  <si>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</si>
  <si>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</si>
  <si>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</si>
  <si>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</si>
  <si>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</si>
  <si>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</si>
  <si>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</si>
  <si>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</si>
  <si>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</si>
  <si>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</si>
  <si>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</si>
  <si>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</si>
  <si>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</si>
  <si>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</si>
  <si>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</si>
  <si>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</si>
  <si>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</si>
  <si>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</si>
  <si>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</si>
  <si>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</si>
  <si>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</si>
  <si>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</si>
  <si>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</si>
  <si>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</si>
  <si>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</si>
  <si>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</si>
  <si>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</si>
  <si>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</si>
  <si>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</si>
  <si>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</si>
  <si>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</si>
  <si>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</si>
  <si>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</si>
  <si>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</si>
  <si>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</si>
  <si>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</si>
  <si>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</si>
  <si>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</si>
  <si>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</si>
  <si>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</si>
  <si>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</si>
  <si>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</si>
  <si>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</si>
  <si>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</si>
  <si>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</si>
  <si>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</si>
  <si>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</si>
  <si>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</si>
  <si>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</si>
  <si>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</si>
  <si>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</si>
  <si>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</si>
  <si>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</si>
  <si>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</si>
  <si>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</si>
  <si>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</si>
  <si>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</si>
  <si>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</si>
  <si>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</si>
  <si>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</si>
  <si>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</si>
  <si>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</si>
  <si>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</si>
  <si>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</si>
  <si>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</si>
  <si>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</si>
  <si>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</si>
  <si>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</si>
  <si>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</si>
  <si>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</si>
  <si>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</si>
  <si>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</si>
  <si>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</si>
  <si>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</si>
  <si>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</si>
  <si>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</si>
  <si>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</si>
  <si>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</si>
  <si>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</si>
  <si>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</si>
  <si>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</si>
  <si>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</si>
  <si>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</si>
  <si>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</si>
  <si>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</si>
  <si>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</si>
  <si>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</si>
  <si>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</si>
  <si>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</si>
  <si>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</si>
  <si>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</si>
  <si>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</si>
  <si>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</si>
  <si>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</si>
  <si>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</si>
  <si>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</si>
  <si>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</si>
  <si>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</si>
  <si>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</si>
  <si>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</si>
  <si>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</si>
  <si>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</si>
  <si>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</si>
  <si>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</si>
  <si>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</si>
  <si>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</si>
  <si>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</si>
  <si>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</si>
  <si>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</si>
  <si>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</si>
  <si>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</si>
  <si>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</si>
  <si>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</si>
  <si>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</si>
  <si>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</si>
  <si>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</si>
  <si>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</si>
  <si>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</si>
  <si>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</si>
  <si>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</si>
  <si>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</si>
  <si>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</si>
  <si>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</si>
  <si>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</si>
  <si>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</si>
  <si>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</si>
  <si>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</si>
  <si>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</si>
  <si>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</si>
  <si>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</si>
  <si>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</si>
  <si>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</si>
  <si>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</si>
  <si>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</si>
  <si>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</si>
  <si>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</si>
  <si>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</si>
  <si>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</si>
  <si>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</si>
  <si>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</si>
  <si>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</si>
  <si>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</si>
  <si>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</si>
  <si>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</si>
  <si>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</si>
  <si>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</si>
  <si>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</si>
  <si>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</si>
  <si>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</si>
  <si>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</si>
  <si>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</si>
  <si>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</si>
  <si>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</si>
  <si>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</si>
  <si>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</si>
  <si>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</si>
  <si>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</si>
  <si>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</si>
  <si>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</si>
  <si>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</si>
  <si>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</si>
  <si>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</si>
  <si>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</si>
  <si>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</si>
  <si>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</si>
  <si>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</si>
  <si>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</si>
  <si>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</si>
  <si>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</si>
  <si>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</si>
  <si>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</si>
  <si>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</si>
  <si>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</si>
  <si>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</si>
  <si>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</si>
  <si>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</si>
  <si>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</si>
  <si>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</si>
  <si>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</si>
  <si>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</si>
  <si>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</si>
  <si>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</si>
  <si>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</si>
  <si>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</si>
  <si>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</si>
  <si>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</si>
  <si>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</si>
  <si>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</si>
  <si>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</si>
  <si>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</si>
  <si>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</si>
  <si>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</si>
  <si>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</si>
  <si>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</si>
  <si>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</si>
  <si>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</si>
  <si>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</si>
  <si>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</si>
  <si>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</si>
  <si>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</si>
  <si>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</si>
  <si>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</si>
  <si>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</si>
  <si>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</si>
  <si>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</si>
  <si>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</si>
  <si>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</si>
  <si>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</si>
  <si>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</si>
  <si>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</si>
  <si>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</si>
  <si>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</si>
  <si>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</si>
  <si>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</si>
  <si>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</si>
  <si>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</si>
  <si>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</si>
  <si>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</si>
  <si>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</si>
  <si>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</si>
  <si>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</si>
  <si>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</si>
  <si>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</si>
  <si>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</si>
  <si>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</si>
  <si>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</si>
  <si>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</si>
  <si>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</si>
  <si>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</si>
  <si>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</si>
  <si>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</si>
  <si>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</si>
  <si>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</si>
  <si>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</si>
  <si>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</si>
  <si>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</si>
  <si>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</si>
  <si>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</si>
  <si>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</si>
  <si>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</si>
  <si>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</si>
  <si>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</si>
  <si>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</si>
  <si>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</si>
  <si>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</si>
  <si>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</si>
  <si>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</si>
  <si>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</si>
  <si>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</si>
  <si>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</si>
  <si>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</si>
  <si>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</si>
  <si>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</si>
  <si>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</si>
  <si>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</si>
  <si>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</si>
  <si>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</si>
  <si>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</si>
  <si>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</si>
  <si>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</si>
  <si>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</si>
  <si>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</si>
  <si>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</si>
  <si>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</si>
  <si>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</si>
  <si>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</si>
  <si>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</si>
  <si>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</si>
  <si>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</si>
  <si>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</si>
  <si>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</si>
  <si>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</si>
  <si>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</si>
  <si>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</si>
  <si>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</si>
  <si>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</si>
  <si>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</si>
  <si>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</si>
  <si>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</si>
  <si>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</si>
  <si>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</si>
  <si>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</si>
  <si>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</si>
  <si>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</si>
  <si>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</si>
  <si>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</si>
  <si>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</si>
  <si>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</si>
  <si>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</si>
  <si>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</si>
  <si>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</si>
  <si>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</si>
  <si>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</si>
  <si>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</si>
  <si>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</si>
  <si>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</si>
  <si>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</si>
  <si>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</si>
  <si>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</si>
  <si>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</si>
  <si>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</si>
  <si>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</si>
  <si>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</si>
  <si>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</si>
  <si>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</si>
  <si>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</si>
  <si>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</si>
  <si>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</si>
  <si>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</si>
  <si>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</si>
  <si>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</si>
  <si>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</si>
  <si>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</si>
  <si>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</si>
  <si>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</si>
  <si>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</si>
  <si>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</si>
  <si>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</si>
  <si>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</si>
  <si>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</si>
  <si>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</si>
  <si>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</si>
  <si>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</si>
  <si>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</si>
  <si>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</si>
  <si>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</si>
  <si>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</si>
  <si>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</si>
  <si>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</si>
  <si>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</si>
  <si>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</si>
  <si>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</si>
  <si>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</si>
  <si>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</si>
  <si>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</si>
  <si>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</si>
  <si>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</si>
  <si>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</si>
  <si>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</si>
  <si>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</si>
  <si>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</si>
  <si>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</si>
  <si>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</si>
  <si>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</si>
  <si>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</si>
  <si>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</si>
  <si>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</si>
  <si>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</si>
  <si>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</si>
  <si>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</si>
  <si>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</si>
  <si>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</si>
  <si>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</si>
  <si>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</si>
  <si>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</si>
  <si>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</si>
  <si>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</si>
  <si>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</si>
  <si>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</si>
  <si>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</si>
  <si>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</si>
  <si>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</si>
  <si>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</si>
  <si>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</si>
  <si>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</si>
  <si>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</si>
  <si>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</si>
  <si>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</si>
  <si>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</si>
  <si>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</si>
  <si>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</si>
  <si>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</si>
  <si>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</si>
  <si>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</si>
  <si>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</si>
  <si>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</si>
  <si>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</si>
  <si>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</si>
  <si>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</si>
  <si>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</si>
  <si>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</si>
  <si>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</si>
  <si>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</si>
  <si>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</si>
  <si>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</si>
  <si>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</si>
  <si>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</si>
  <si>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</si>
  <si>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</si>
  <si>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</si>
  <si>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</si>
  <si>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</si>
  <si>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</si>
  <si>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</si>
  <si>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</si>
  <si>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</si>
  <si>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</si>
  <si>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</si>
  <si>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</si>
  <si>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</si>
  <si>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</si>
  <si>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</si>
  <si>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</si>
  <si>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</si>
  <si>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</si>
  <si>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</si>
  <si>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</si>
  <si>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</si>
  <si>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</si>
  <si>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</si>
  <si>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</si>
  <si>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</si>
  <si>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</si>
  <si>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</si>
  <si>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</si>
  <si>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</si>
  <si>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</si>
  <si>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</si>
  <si>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</si>
  <si>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</si>
  <si>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</si>
  <si>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</si>
  <si>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</si>
  <si>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</si>
  <si>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</si>
  <si>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</si>
  <si>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</si>
  <si>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</si>
  <si>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</si>
  <si>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</si>
  <si>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</si>
  <si>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</si>
  <si>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</si>
  <si>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</si>
  <si>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</si>
  <si>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</si>
  <si>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</si>
  <si>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</si>
  <si>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</si>
  <si>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</si>
  <si>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</si>
  <si>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</si>
  <si>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</si>
  <si>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</si>
  <si>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</si>
  <si>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</si>
  <si>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</si>
  <si>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</si>
  <si>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</si>
  <si>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</si>
  <si>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</si>
  <si>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</si>
  <si>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</si>
  <si>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</si>
  <si>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</si>
  <si>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</si>
  <si>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</si>
  <si>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</si>
  <si>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</si>
  <si>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</si>
  <si>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</si>
  <si>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</si>
  <si>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</si>
  <si>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</si>
  <si>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</si>
  <si>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</si>
  <si>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</si>
  <si>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</si>
  <si>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</si>
  <si>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</si>
  <si>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</si>
  <si>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</si>
  <si>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</si>
  <si>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</si>
  <si>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</si>
  <si>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</si>
  <si>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</si>
  <si>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</si>
  <si>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</si>
  <si>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</si>
  <si>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</si>
  <si>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</si>
  <si>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</si>
  <si>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</si>
  <si>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</si>
  <si>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</si>
  <si>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</si>
  <si>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</si>
  <si>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</si>
  <si>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</si>
  <si>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</si>
  <si>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</si>
  <si>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</si>
  <si>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</si>
  <si>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</si>
  <si>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</si>
  <si>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</si>
  <si>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</si>
  <si>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</si>
  <si>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</si>
  <si>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</si>
  <si>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</si>
  <si>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</si>
  <si>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</si>
  <si>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</si>
  <si>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</si>
  <si>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</si>
  <si>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</si>
  <si>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</si>
  <si>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</si>
  <si>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</si>
  <si>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</si>
  <si>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</si>
  <si>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</si>
  <si>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</si>
  <si>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</si>
  <si>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</si>
  <si>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</si>
  <si>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</si>
  <si>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</si>
  <si>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</si>
  <si>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</si>
  <si>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</si>
  <si>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</si>
  <si>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</si>
  <si>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</si>
  <si>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</si>
  <si>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</si>
  <si>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</si>
  <si>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</si>
  <si>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</si>
  <si>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</si>
  <si>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</si>
  <si>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</si>
  <si>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</si>
  <si>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</si>
  <si>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</si>
  <si>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</si>
  <si>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</si>
  <si>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</si>
  <si>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</si>
  <si>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</si>
  <si>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</si>
  <si>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</si>
  <si>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</si>
  <si>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</si>
  <si>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</si>
  <si>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</si>
  <si>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</si>
  <si>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</si>
  <si>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</si>
  <si>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</si>
  <si>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</si>
  <si>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</si>
  <si>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</si>
  <si>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</si>
  <si>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</si>
  <si>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</si>
  <si>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</si>
  <si>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</si>
  <si>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</si>
  <si>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</si>
  <si>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</si>
  <si>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</si>
  <si>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</si>
  <si>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</si>
  <si>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</si>
  <si>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</si>
  <si>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</si>
  <si>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</si>
  <si>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</si>
  <si>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</si>
  <si>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</si>
  <si>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</si>
  <si>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</si>
  <si>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</si>
  <si>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</si>
  <si>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</si>
  <si>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</si>
  <si>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</si>
  <si>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</si>
  <si>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</si>
  <si>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</si>
  <si>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</si>
  <si>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</si>
  <si>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</si>
  <si>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</si>
  <si>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</si>
  <si>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</si>
  <si>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</si>
  <si>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</si>
  <si>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</si>
  <si>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</si>
  <si>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</si>
  <si>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</si>
  <si>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</si>
  <si>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</si>
  <si>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</si>
  <si>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</si>
  <si>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</si>
  <si>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</si>
  <si>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</si>
  <si>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</si>
  <si>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</si>
  <si>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</si>
  <si>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</si>
  <si>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</si>
  <si>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</si>
  <si>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</si>
  <si>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</si>
  <si>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</si>
  <si>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</si>
  <si>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</si>
  <si>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</si>
  <si>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</si>
  <si>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</si>
  <si>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</si>
  <si>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</si>
  <si>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</si>
  <si>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</si>
  <si>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</si>
  <si>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</si>
  <si>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</si>
  <si>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</si>
  <si>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</si>
  <si>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</si>
  <si>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</si>
  <si>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</si>
  <si>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</si>
  <si>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</si>
  <si>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</si>
  <si>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</si>
  <si>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</si>
  <si>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</si>
  <si>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</si>
  <si>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</si>
  <si>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</si>
  <si>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</si>
  <si>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</si>
  <si>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</si>
  <si>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</si>
  <si>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</si>
  <si>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</si>
  <si>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</si>
  <si>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</si>
  <si>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</si>
  <si>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</si>
  <si>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</si>
  <si>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</si>
  <si>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</si>
  <si>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</si>
  <si>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</si>
  <si>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</si>
  <si>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</si>
  <si>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</si>
  <si>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</si>
  <si>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</si>
  <si>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</si>
  <si>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</si>
  <si>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</si>
  <si>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</si>
  <si>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</si>
  <si>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</si>
  <si>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</si>
  <si>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</si>
  <si>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</si>
  <si>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</si>
  <si>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</si>
  <si>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</si>
  <si>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</si>
  <si>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</si>
  <si>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</si>
  <si>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</si>
  <si>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</si>
  <si>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</si>
  <si>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</si>
  <si>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</si>
  <si>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</si>
  <si>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</si>
  <si>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</si>
  <si>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</si>
  <si>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</si>
  <si>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</si>
  <si>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</si>
  <si>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</si>
  <si>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</si>
  <si>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</si>
  <si>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</si>
  <si>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</si>
  <si>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</si>
  <si>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</si>
  <si>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</si>
  <si>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</si>
  <si>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</si>
  <si>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</si>
  <si>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</si>
  <si>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</si>
  <si>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</si>
  <si>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</si>
  <si>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</si>
  <si>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</si>
  <si>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</si>
  <si>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</si>
  <si>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</si>
  <si>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</si>
  <si>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</si>
  <si>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</si>
  <si>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</si>
  <si>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</si>
  <si>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</si>
  <si>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</si>
  <si>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</si>
  <si>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</si>
  <si>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</si>
  <si>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</si>
  <si>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</si>
  <si>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</si>
  <si>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</si>
  <si>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</si>
  <si>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</si>
  <si>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</si>
  <si>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</si>
  <si>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</si>
  <si>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</si>
  <si>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</si>
  <si>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</si>
  <si>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</si>
  <si>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</si>
  <si>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</si>
  <si>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</si>
  <si>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</si>
  <si>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</si>
  <si>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</si>
  <si>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</si>
  <si>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</si>
  <si>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</si>
  <si>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</si>
  <si>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</si>
  <si>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</si>
  <si>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</si>
  <si>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</si>
  <si>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</si>
  <si>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</si>
  <si>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</si>
  <si>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</si>
  <si>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</si>
  <si>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</si>
  <si>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</si>
  <si>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</si>
  <si>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</si>
  <si>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</si>
  <si>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</si>
  <si>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</si>
  <si>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</si>
  <si>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</si>
  <si>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</si>
  <si>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</si>
  <si>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</si>
  <si>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</si>
  <si>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</si>
  <si>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</si>
  <si>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</si>
  <si>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</si>
  <si>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</si>
  <si>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</si>
  <si>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</si>
  <si>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</si>
  <si>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</si>
  <si>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</si>
  <si>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</si>
  <si>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</si>
  <si>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</si>
  <si>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</si>
  <si>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</si>
  <si>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</si>
  <si>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</si>
  <si>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</si>
  <si>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</si>
  <si>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</si>
  <si>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</si>
  <si>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</si>
  <si>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</si>
  <si>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</si>
  <si>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</si>
  <si>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</si>
  <si>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</si>
  <si>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</si>
  <si>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</si>
  <si>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</si>
  <si>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</si>
  <si>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</si>
  <si>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</si>
  <si>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</si>
  <si>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</si>
  <si>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</si>
  <si>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</si>
  <si>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</si>
  <si>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</si>
  <si>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</si>
  <si>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</si>
  <si>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</si>
  <si>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</si>
  <si>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</si>
  <si>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</si>
  <si>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</si>
  <si>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</si>
  <si>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</si>
  <si>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</si>
  <si>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</si>
  <si>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</si>
  <si>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</si>
  <si>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</si>
  <si>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</si>
  <si>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</si>
  <si>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</si>
  <si>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</si>
  <si>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</si>
  <si>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</si>
  <si>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</si>
  <si>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</si>
  <si>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</si>
  <si>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</si>
  <si>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</si>
  <si>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</si>
  <si>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</si>
  <si>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</si>
  <si>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</si>
  <si>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</si>
  <si>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</si>
  <si>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</si>
  <si>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</si>
  <si>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</si>
  <si>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</si>
  <si>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</si>
  <si>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</si>
  <si>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</si>
  <si>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</si>
  <si>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</si>
  <si>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</si>
  <si>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</si>
  <si>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</si>
  <si>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</si>
  <si>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</si>
  <si>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</si>
  <si>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</si>
  <si>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</si>
  <si>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</si>
  <si>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</si>
  <si>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</si>
  <si>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</si>
  <si>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</si>
  <si>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</si>
  <si>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</si>
  <si>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</si>
  <si>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</si>
  <si>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</si>
  <si>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</si>
  <si>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</si>
  <si>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</si>
  <si>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</si>
  <si>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</si>
  <si>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</si>
  <si>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</si>
  <si>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</si>
  <si>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</si>
  <si>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</si>
  <si>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</si>
  <si>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</si>
  <si>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</si>
  <si>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</si>
  <si>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</si>
  <si>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</si>
  <si>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</si>
  <si>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</si>
  <si>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</si>
  <si>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</si>
  <si>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</si>
  <si>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</si>
  <si>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</si>
  <si>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</si>
  <si>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</si>
  <si>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</si>
  <si>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</si>
  <si>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</si>
  <si>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</si>
  <si>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</si>
  <si>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</si>
  <si>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</si>
  <si>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</si>
  <si>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</si>
  <si>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</si>
  <si>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</si>
  <si>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</si>
  <si>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</si>
  <si>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</si>
  <si>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</si>
  <si>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</si>
  <si>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</si>
  <si>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</si>
  <si>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</si>
  <si>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</si>
  <si>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</si>
  <si>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</si>
  <si>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</si>
  <si>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</si>
  <si>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</si>
  <si>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</si>
  <si>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</si>
  <si>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</si>
  <si>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</si>
  <si>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</si>
  <si>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</si>
  <si>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</si>
  <si>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</si>
  <si>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</si>
  <si>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</si>
  <si>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</si>
  <si>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</si>
  <si>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</si>
  <si>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</si>
  <si>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</si>
  <si>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</si>
  <si>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</si>
  <si>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</si>
  <si>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</si>
  <si>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</si>
  <si>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</si>
  <si>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</si>
  <si>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</si>
  <si>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</si>
  <si>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</si>
  <si>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</si>
  <si>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</si>
  <si>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</si>
  <si>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</si>
  <si>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</si>
  <si>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</si>
  <si>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</si>
  <si>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</si>
  <si>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</si>
  <si>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</si>
  <si>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</si>
  <si>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</si>
  <si>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</si>
  <si>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</si>
  <si>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</si>
  <si>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</si>
  <si>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</si>
  <si>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</si>
  <si>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</si>
  <si>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</si>
  <si>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</si>
  <si>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</si>
  <si>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</si>
  <si>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</si>
  <si>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</si>
  <si>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</si>
  <si>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</si>
  <si>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</si>
  <si>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</si>
  <si>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</si>
  <si>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</si>
  <si>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</si>
  <si>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</si>
  <si>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</si>
  <si>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</si>
  <si>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</si>
  <si>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</si>
  <si>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</si>
  <si>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</si>
  <si>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</si>
  <si>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</si>
  <si>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</si>
  <si>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</si>
  <si>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</si>
  <si>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</si>
  <si>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</si>
  <si>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</si>
  <si>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</si>
  <si>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</si>
  <si>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</si>
  <si>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</si>
  <si>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</si>
  <si>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</si>
  <si>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</si>
  <si>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</si>
  <si>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</si>
  <si>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</si>
  <si>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</si>
  <si>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</si>
  <si>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</si>
  <si>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</si>
  <si>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</si>
  <si>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</si>
  <si>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</si>
  <si>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</si>
  <si>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</si>
  <si>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</si>
  <si>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</si>
  <si>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</si>
  <si>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</si>
  <si>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</si>
  <si>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</si>
  <si>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</si>
  <si>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</si>
  <si>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</si>
  <si>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</si>
  <si>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</si>
  <si>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</si>
  <si>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</si>
  <si>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</si>
  <si>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</si>
  <si>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</si>
  <si>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</si>
  <si>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</si>
  <si>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</si>
  <si>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</si>
  <si>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</si>
  <si>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</si>
  <si>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</si>
  <si>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</si>
  <si>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</si>
  <si>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</si>
  <si>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</si>
  <si>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</si>
  <si>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</si>
  <si>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</si>
  <si>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</si>
  <si>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</si>
  <si>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</si>
  <si>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</si>
  <si>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</si>
  <si>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</si>
  <si>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</si>
  <si>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</si>
  <si>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</si>
  <si>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</si>
  <si>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</si>
  <si>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</si>
  <si>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</si>
  <si>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</si>
  <si>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</si>
  <si>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</si>
  <si>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</si>
  <si>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</si>
  <si>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</si>
  <si>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</si>
  <si>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</si>
  <si>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</si>
  <si>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</si>
  <si>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</si>
  <si>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</si>
  <si>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</si>
  <si>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</si>
  <si>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</si>
  <si>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</si>
  <si>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</si>
  <si>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</si>
  <si>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</si>
  <si>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</si>
  <si>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</si>
  <si>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</si>
  <si>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</si>
  <si>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</si>
  <si>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</si>
  <si>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</si>
  <si>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</si>
  <si>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</si>
  <si>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</si>
  <si>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</si>
  <si>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</si>
  <si>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</si>
  <si>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</si>
  <si>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</si>
  <si>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</si>
  <si>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</si>
  <si>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</si>
  <si>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</si>
  <si>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</si>
  <si>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</si>
  <si>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</si>
  <si>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</si>
  <si>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</si>
  <si>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</si>
  <si>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</si>
  <si>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</si>
  <si>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</si>
  <si>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</si>
  <si>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</si>
  <si>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</si>
  <si>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</si>
  <si>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</si>
  <si>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</si>
  <si>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</si>
  <si>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</si>
  <si>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</si>
  <si>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</si>
  <si>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</si>
  <si>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</si>
  <si>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</si>
  <si>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</si>
  <si>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</si>
  <si>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</si>
  <si>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</si>
  <si>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</si>
  <si>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</si>
  <si>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</si>
  <si>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</si>
  <si>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</si>
  <si>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</si>
  <si>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</si>
  <si>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</si>
  <si>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</si>
  <si>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</si>
  <si>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</si>
  <si>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</si>
  <si>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</si>
  <si>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</si>
  <si>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</si>
  <si>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</si>
  <si>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</si>
  <si>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</si>
  <si>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</si>
  <si>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</si>
  <si>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</si>
  <si>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</si>
  <si>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</si>
  <si>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</si>
  <si>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</si>
  <si>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</si>
  <si>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</si>
  <si>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</si>
  <si>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</si>
  <si>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</si>
  <si>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</si>
  <si>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</si>
  <si>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</si>
  <si>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</si>
  <si>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</si>
  <si>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</si>
  <si>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</si>
  <si>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</si>
  <si>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</si>
  <si>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</si>
  <si>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</si>
  <si>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</si>
  <si>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</si>
  <si>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</si>
  <si>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</si>
  <si>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</si>
  <si>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</si>
  <si>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</si>
  <si>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</si>
  <si>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</si>
  <si>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</si>
  <si>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</si>
  <si>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</si>
  <si>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</si>
  <si>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</si>
  <si>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</si>
  <si>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</si>
  <si>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</si>
  <si>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</si>
  <si>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</si>
  <si>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</si>
  <si>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</si>
  <si>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</si>
  <si>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</si>
  <si>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</si>
  <si>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</si>
  <si>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</si>
  <si>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</si>
  <si>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</si>
  <si>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</si>
  <si>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</si>
  <si>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</si>
  <si>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</si>
  <si>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</si>
  <si>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</si>
  <si>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</si>
  <si>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</si>
  <si>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</si>
  <si>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</si>
  <si>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</si>
  <si>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</si>
  <si>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</si>
  <si>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</si>
  <si>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</si>
  <si>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</si>
  <si>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</si>
  <si>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</si>
  <si>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</si>
  <si>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</si>
  <si>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</si>
  <si>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</si>
  <si>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</si>
  <si>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</si>
  <si>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</si>
  <si>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</si>
  <si>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</si>
  <si>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</si>
  <si>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</si>
  <si>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</si>
  <si>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</si>
  <si>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</si>
  <si>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</si>
  <si>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</si>
  <si>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</si>
  <si>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</si>
  <si>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</si>
  <si>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</si>
  <si>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</si>
  <si>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</si>
  <si>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</si>
  <si>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</si>
  <si>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</si>
  <si>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</si>
  <si>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</si>
  <si>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</si>
  <si>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</si>
  <si>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</si>
  <si>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</si>
  <si>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</si>
  <si>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</si>
  <si>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</si>
  <si>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</si>
  <si>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</si>
  <si>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</si>
  <si>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</si>
  <si>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</si>
  <si>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</si>
  <si>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</si>
  <si>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</si>
  <si>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</si>
  <si>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</si>
  <si>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</si>
  <si>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</si>
  <si>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</si>
  <si>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</si>
  <si>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</si>
  <si>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</si>
  <si>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</si>
  <si>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</si>
  <si>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</si>
  <si>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</si>
  <si>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</si>
  <si>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</si>
  <si>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</si>
  <si>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</si>
  <si>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</si>
  <si>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</si>
  <si>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</si>
  <si>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</si>
  <si>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</si>
  <si>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</si>
  <si>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</si>
  <si>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</si>
  <si>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</si>
  <si>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</si>
  <si>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</si>
  <si>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</si>
  <si>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</si>
  <si>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</si>
  <si>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</si>
  <si>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</si>
  <si>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</si>
  <si>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</si>
  <si>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</si>
  <si>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</si>
  <si>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</si>
  <si>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</si>
  <si>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</si>
  <si>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</si>
  <si>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</si>
  <si>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</si>
  <si>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</si>
  <si>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</si>
  <si>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</si>
  <si>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</si>
  <si>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</si>
  <si>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</si>
  <si>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</si>
  <si>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</si>
  <si>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</si>
  <si>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</si>
  <si>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</si>
  <si>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</si>
  <si>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</si>
  <si>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</si>
  <si>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</si>
  <si>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</si>
  <si>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</si>
  <si>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</si>
  <si>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</si>
  <si>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</si>
  <si>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</si>
  <si>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</si>
  <si>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</si>
  <si>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</si>
  <si>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</si>
  <si>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</si>
  <si>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</si>
  <si>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</si>
  <si>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</si>
  <si>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</si>
  <si>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</si>
  <si>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</si>
  <si>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</si>
  <si>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</si>
  <si>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</si>
  <si>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</si>
  <si>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</si>
  <si>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</si>
  <si>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</si>
  <si>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</si>
  <si>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</si>
  <si>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</si>
  <si>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</si>
  <si>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</si>
  <si>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</si>
  <si>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</si>
  <si>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</si>
  <si>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</si>
  <si>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</si>
  <si>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</si>
  <si>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</si>
  <si>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</si>
  <si>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</si>
  <si>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</si>
  <si>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</si>
  <si>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</si>
  <si>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</si>
  <si>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</si>
  <si>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</si>
  <si>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</si>
  <si>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</si>
  <si>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</si>
  <si>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</si>
  <si>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</si>
  <si>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</si>
  <si>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</si>
  <si>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</si>
  <si>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</si>
  <si>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</si>
  <si>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</si>
  <si>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</si>
  <si>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</si>
  <si>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</si>
  <si>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</si>
  <si>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</si>
  <si>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</si>
  <si>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</si>
  <si>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</si>
  <si>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</si>
  <si>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</si>
  <si>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</si>
  <si>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</si>
  <si>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</si>
  <si>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</si>
  <si>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</si>
  <si>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</si>
  <si>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</si>
  <si>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</si>
  <si>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</si>
  <si>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</si>
  <si>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</si>
  <si>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</si>
  <si>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</si>
  <si>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</si>
  <si>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</si>
  <si>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</si>
  <si>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</si>
  <si>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</si>
  <si>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</si>
  <si>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</si>
  <si>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</si>
  <si>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</si>
  <si>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</si>
  <si>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</si>
  <si>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</si>
  <si>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</si>
  <si>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</si>
  <si>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</si>
  <si>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</si>
  <si>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</si>
  <si>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</si>
  <si>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</si>
  <si>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</si>
  <si>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</si>
  <si>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</si>
  <si>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</si>
  <si>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</si>
  <si>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</si>
  <si>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</si>
  <si>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</si>
  <si>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</si>
  <si>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</si>
  <si>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</si>
  <si>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</si>
  <si>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</si>
  <si>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</si>
  <si>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</si>
  <si>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</si>
  <si>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</si>
  <si>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</si>
  <si>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</si>
  <si>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</si>
  <si>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</si>
  <si>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</si>
  <si>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</si>
  <si>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</si>
  <si>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</si>
  <si>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</si>
  <si>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</si>
  <si>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</si>
  <si>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</si>
  <si>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</si>
  <si>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</si>
  <si>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</si>
  <si>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</si>
  <si>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</si>
  <si>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</si>
  <si>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</si>
  <si>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</si>
  <si>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</si>
  <si>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</si>
  <si>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</si>
  <si>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</si>
  <si>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</si>
  <si>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</si>
  <si>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</si>
  <si>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</si>
  <si>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</si>
  <si>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</si>
  <si>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</si>
  <si>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</si>
  <si>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</si>
  <si>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</si>
  <si>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</si>
  <si>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</si>
  <si>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</si>
  <si>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</si>
  <si>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</si>
  <si>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</si>
  <si>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</si>
  <si>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</si>
  <si>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</si>
  <si>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</si>
  <si>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</si>
  <si>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</si>
  <si>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</si>
  <si>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</si>
  <si>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</si>
  <si>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</si>
  <si>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</si>
  <si>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</si>
  <si>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</si>
  <si>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</si>
  <si>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</si>
  <si>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</si>
  <si>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</si>
  <si>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</si>
  <si>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</si>
  <si>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</si>
  <si>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</si>
  <si>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</si>
  <si>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</si>
  <si>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</si>
  <si>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</si>
  <si>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</si>
  <si>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</si>
  <si>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</si>
  <si>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</si>
  <si>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</si>
  <si>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</si>
  <si>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</si>
  <si>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</si>
  <si>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</si>
  <si>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</si>
  <si>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</si>
  <si>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</si>
  <si>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</si>
  <si>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</si>
  <si>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</si>
  <si>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</si>
  <si>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</si>
  <si>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</si>
  <si>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</si>
  <si>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</si>
  <si>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</si>
  <si>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</si>
  <si>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</si>
  <si>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</si>
  <si>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</si>
  <si>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</si>
  <si>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</si>
  <si>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</si>
  <si>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</si>
  <si>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</si>
  <si>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</si>
  <si>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</si>
  <si>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</si>
  <si>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</si>
  <si>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</si>
  <si>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</si>
  <si>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</si>
  <si>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</si>
  <si>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</si>
  <si>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</si>
  <si>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</si>
  <si>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</si>
  <si>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</si>
  <si>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</si>
  <si>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</si>
  <si>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</si>
  <si>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</si>
  <si>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</si>
  <si>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</si>
  <si>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</si>
  <si>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</si>
  <si>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</si>
  <si>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</si>
  <si>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</si>
  <si>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</si>
  <si>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</si>
  <si>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</si>
  <si>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</si>
  <si>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</si>
  <si>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</si>
  <si>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</si>
  <si>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</si>
  <si>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</si>
  <si>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</si>
  <si>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</si>
  <si>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</si>
  <si>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</si>
  <si>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</si>
  <si>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</si>
  <si>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</si>
  <si>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</si>
  <si>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</si>
  <si>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</si>
  <si>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</si>
  <si>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</si>
  <si>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</si>
  <si>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</si>
  <si>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</si>
  <si>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</si>
  <si>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</si>
  <si>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</si>
  <si>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</si>
  <si>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</si>
  <si>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</si>
  <si>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</si>
  <si>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</si>
  <si>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</si>
  <si>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</si>
  <si>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</si>
  <si>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</si>
  <si>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</si>
  <si>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</si>
  <si>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</si>
  <si>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</si>
  <si>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</si>
  <si>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</si>
  <si>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</si>
  <si>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</si>
  <si>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</si>
  <si>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</si>
  <si>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</si>
  <si>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</si>
  <si>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</si>
  <si>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</si>
  <si>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</si>
  <si>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</si>
  <si>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</si>
  <si>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</si>
  <si>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</si>
  <si>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</si>
  <si>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</si>
  <si>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</si>
  <si>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</si>
  <si>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</si>
  <si>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</si>
  <si>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</si>
  <si>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</si>
  <si>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</si>
  <si>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</si>
  <si>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</si>
  <si>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</si>
  <si>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</si>
  <si>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</si>
  <si>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</si>
  <si>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</si>
  <si>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</si>
  <si>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</si>
  <si>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</si>
  <si>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</si>
  <si>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</si>
  <si>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</si>
  <si>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</si>
  <si>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</si>
  <si>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</si>
  <si>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</si>
  <si>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</si>
  <si>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</si>
  <si>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</si>
  <si>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</si>
  <si>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</si>
  <si>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</si>
  <si>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</si>
  <si>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</si>
  <si>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</si>
  <si>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</si>
  <si>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</si>
  <si>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</si>
  <si>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</si>
  <si>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</si>
  <si>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</si>
  <si>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</si>
  <si>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</si>
  <si>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</si>
  <si>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</si>
  <si>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</si>
  <si>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</si>
  <si>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</si>
  <si>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</si>
  <si>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</si>
  <si>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</si>
  <si>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</si>
  <si>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</si>
  <si>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</si>
  <si>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</si>
  <si>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</si>
  <si>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</si>
  <si>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</si>
  <si>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</si>
  <si>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</si>
  <si>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</si>
  <si>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</si>
  <si>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</si>
  <si>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</si>
  <si>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</si>
  <si>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</si>
  <si>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</si>
  <si>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</si>
  <si>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</si>
  <si>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</si>
  <si>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</si>
  <si>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</si>
  <si>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</si>
  <si>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</si>
  <si>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</si>
  <si>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</si>
  <si>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</si>
  <si>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</si>
  <si>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</si>
  <si>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</si>
  <si>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</si>
  <si>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</si>
  <si>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</si>
  <si>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</si>
  <si>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</si>
  <si>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</si>
  <si>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</si>
  <si>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</si>
  <si>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</si>
  <si>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</si>
  <si>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</si>
  <si>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</si>
  <si>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</si>
  <si>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</si>
  <si>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</si>
  <si>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</si>
  <si>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</si>
  <si>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</si>
  <si>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</si>
  <si>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</si>
  <si>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</si>
  <si>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</si>
  <si>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</si>
  <si>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</si>
  <si>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</si>
  <si>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</si>
  <si>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</si>
  <si>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</si>
  <si>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</si>
  <si>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</si>
  <si>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</si>
  <si>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</si>
  <si>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</si>
  <si>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</si>
  <si>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</si>
  <si>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</si>
  <si>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</si>
  <si>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</si>
  <si>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</si>
  <si>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</si>
  <si>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</si>
  <si>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</si>
  <si>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</si>
  <si>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</si>
  <si>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</si>
  <si>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</si>
  <si>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</si>
  <si>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</si>
  <si>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</si>
  <si>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</si>
  <si>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</si>
  <si>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</si>
  <si>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</si>
  <si>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</si>
  <si>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</si>
  <si>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</si>
  <si>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</si>
  <si>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</si>
  <si>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</si>
  <si>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</si>
  <si>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</si>
  <si>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</si>
  <si>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</si>
  <si>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</si>
  <si>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</si>
  <si>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</si>
  <si>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</si>
  <si>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</si>
  <si>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</si>
  <si>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</si>
  <si>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</si>
  <si>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</si>
  <si>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</si>
  <si>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</si>
  <si>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</si>
  <si>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</si>
  <si>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</si>
  <si>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</si>
  <si>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</si>
  <si>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</si>
  <si>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</si>
  <si>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</si>
  <si>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</si>
  <si>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</si>
  <si>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</si>
  <si>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</si>
  <si>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</si>
  <si>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</si>
  <si>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</si>
  <si>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</si>
  <si>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</si>
  <si>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</si>
  <si>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</si>
  <si>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</si>
  <si>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</si>
  <si>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</si>
  <si>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</si>
  <si>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</si>
  <si>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</si>
  <si>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</si>
  <si>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</si>
  <si>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</si>
  <si>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</si>
  <si>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</si>
  <si>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</si>
  <si>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</si>
  <si>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</si>
  <si>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</si>
  <si>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</si>
  <si>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</si>
  <si>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</si>
  <si>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</si>
  <si>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</si>
  <si>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</si>
  <si>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</si>
  <si>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</si>
  <si>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</si>
  <si>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</si>
  <si>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</si>
  <si>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</si>
  <si>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</si>
  <si>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</si>
  <si>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</si>
  <si>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</si>
  <si>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</si>
  <si>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</si>
  <si>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</si>
  <si>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</si>
  <si>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</si>
  <si>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</si>
  <si>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</si>
  <si>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</si>
  <si>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</si>
  <si>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</si>
  <si>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</si>
  <si>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</si>
  <si>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</si>
  <si>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</si>
  <si>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</si>
  <si>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</si>
  <si>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</si>
  <si>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</si>
  <si>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</si>
  <si>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</si>
  <si>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</si>
  <si>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</si>
  <si>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</si>
  <si>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</si>
  <si>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</si>
  <si>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</si>
  <si>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</si>
  <si>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</si>
  <si>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</si>
  <si>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</si>
  <si>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</si>
  <si>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</si>
  <si>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</si>
  <si>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</si>
  <si>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</si>
  <si>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</si>
  <si>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</si>
  <si>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</si>
  <si>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</si>
  <si>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</si>
  <si>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</si>
  <si>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</si>
  <si>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</si>
  <si>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</si>
  <si>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</si>
  <si>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</si>
  <si>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</si>
  <si>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</si>
  <si>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</si>
  <si>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</si>
  <si>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</si>
  <si>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</si>
  <si>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</si>
  <si>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</si>
  <si>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</si>
  <si>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</si>
  <si>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</si>
  <si>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</si>
  <si>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</si>
  <si>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</si>
  <si>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</si>
  <si>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</si>
  <si>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</si>
  <si>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</si>
  <si>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</si>
  <si>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</si>
  <si>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</si>
  <si>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</si>
  <si>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</si>
  <si>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</si>
  <si>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</si>
  <si>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</si>
  <si>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</si>
  <si>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</si>
  <si>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</si>
  <si>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</si>
  <si>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</si>
  <si>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</si>
  <si>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</si>
  <si>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</si>
  <si>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</si>
  <si>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</si>
  <si>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</si>
  <si>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</si>
  <si>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</si>
  <si>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</si>
  <si>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</si>
  <si>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</si>
  <si>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</si>
  <si>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</si>
  <si>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</si>
  <si>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</si>
  <si>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</si>
  <si>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</si>
  <si>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</si>
  <si>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</si>
  <si>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</si>
  <si>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</si>
  <si>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</si>
  <si>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</si>
  <si>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</si>
  <si>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</si>
  <si>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</si>
  <si>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</si>
  <si>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</si>
  <si>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</si>
  <si>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</si>
  <si>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</si>
  <si>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</si>
  <si>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</si>
  <si>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</si>
  <si>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</si>
  <si>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</si>
  <si>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</si>
  <si>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</si>
  <si>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</si>
  <si>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</si>
  <si>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</si>
  <si>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</si>
  <si>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</si>
  <si>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</si>
  <si>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</si>
  <si>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</si>
  <si>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</si>
  <si>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</si>
  <si>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</si>
  <si>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</si>
  <si>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</si>
  <si>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</si>
  <si>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</si>
  <si>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</si>
  <si>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</si>
  <si>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</si>
  <si>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</si>
  <si>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</si>
  <si>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</si>
  <si>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</si>
  <si>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</si>
  <si>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</si>
  <si>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</si>
  <si>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</si>
  <si>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</si>
  <si>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</si>
  <si>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</si>
  <si>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</si>
  <si>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</si>
  <si>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</si>
  <si>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</si>
  <si>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</si>
  <si>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</si>
  <si>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</si>
  <si>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</si>
  <si>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</si>
  <si>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</si>
  <si>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</si>
  <si>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</si>
  <si>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</si>
  <si>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</si>
  <si>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</si>
  <si>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</si>
  <si>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</si>
  <si>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</si>
  <si>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</si>
  <si>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</si>
  <si>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</si>
  <si>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</si>
  <si>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</si>
  <si>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</si>
  <si>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</si>
  <si>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</si>
  <si>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</si>
  <si>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</si>
  <si>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</si>
  <si>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</si>
  <si>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</si>
  <si>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</si>
  <si>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</si>
  <si>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</si>
  <si>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</si>
  <si>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</si>
  <si>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</si>
  <si>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</si>
  <si>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</si>
  <si>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</si>
  <si>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</si>
  <si>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</si>
  <si>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</si>
  <si>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</si>
  <si>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</si>
  <si>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</si>
  <si>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</si>
  <si>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</si>
  <si>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</si>
  <si>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</si>
  <si>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</si>
  <si>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</si>
  <si>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</si>
  <si>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</si>
  <si>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</si>
  <si>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</si>
  <si>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</si>
  <si>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</si>
  <si>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</si>
  <si>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</si>
  <si>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</si>
  <si>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</si>
  <si>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</si>
  <si>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</si>
  <si>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</si>
  <si>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</si>
  <si>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</si>
  <si>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</si>
  <si>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</si>
  <si>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</si>
  <si>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</si>
  <si>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</si>
  <si>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</si>
  <si>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</si>
  <si>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</si>
  <si>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</si>
  <si>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</si>
  <si>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</si>
  <si>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</si>
  <si>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</si>
  <si>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</si>
  <si>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</si>
  <si>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</si>
  <si>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</si>
  <si>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</si>
  <si>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</si>
  <si>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</si>
  <si>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</si>
  <si>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</si>
  <si>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</si>
  <si>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</si>
  <si>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</si>
  <si>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</si>
  <si>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</si>
  <si>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</si>
  <si>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</si>
  <si>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</si>
  <si>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</si>
  <si>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</si>
  <si>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</si>
  <si>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</si>
  <si>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</si>
  <si>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</si>
  <si>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</si>
  <si>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</si>
  <si>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</si>
  <si>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</si>
  <si>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</si>
  <si>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</si>
  <si>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</si>
  <si>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</si>
  <si>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</si>
  <si>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</si>
  <si>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</si>
  <si>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</si>
  <si>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</si>
  <si>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</si>
  <si>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</si>
  <si>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</si>
  <si>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</si>
  <si>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</si>
  <si>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</si>
  <si>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</si>
  <si>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</si>
  <si>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</si>
  <si>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</si>
  <si>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</si>
  <si>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</si>
  <si>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</si>
  <si>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</si>
  <si>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</si>
  <si>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</si>
  <si>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</si>
  <si>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</si>
  <si>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</si>
  <si>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</si>
  <si>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</si>
  <si>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</si>
  <si>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</si>
  <si>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</si>
  <si>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</si>
  <si>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</si>
  <si>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</si>
  <si>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</si>
  <si>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</si>
  <si>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</si>
  <si>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</si>
  <si>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</si>
  <si>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</si>
  <si>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</si>
  <si>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</si>
  <si>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</si>
  <si>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</si>
  <si>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</si>
  <si>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</si>
  <si>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</si>
  <si>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</si>
  <si>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</si>
  <si>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</si>
  <si>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</si>
  <si>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</si>
  <si>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</si>
  <si>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</si>
  <si>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</si>
  <si>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</si>
  <si>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</si>
  <si>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</si>
  <si>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</si>
  <si>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</si>
  <si>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</si>
  <si>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</si>
  <si>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</si>
  <si>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</si>
  <si>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</si>
  <si>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</si>
  <si>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</si>
  <si>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</si>
  <si>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</si>
  <si>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</si>
  <si>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</si>
  <si>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</si>
  <si>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</si>
  <si>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</si>
  <si>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</si>
  <si>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</si>
  <si>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</si>
  <si>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</si>
  <si>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</si>
  <si>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</si>
  <si>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</si>
  <si>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</si>
  <si>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</si>
  <si>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</si>
  <si>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</si>
  <si>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</si>
  <si>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</si>
  <si>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</si>
  <si>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</si>
  <si>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</si>
  <si>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</si>
  <si>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</si>
  <si>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</si>
  <si>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</si>
  <si>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</si>
  <si>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</si>
  <si>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</si>
  <si>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</si>
  <si>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</si>
  <si>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</si>
  <si>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</si>
  <si>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</si>
  <si>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</si>
  <si>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</si>
  <si>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</si>
  <si>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</si>
  <si>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</si>
  <si>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</si>
  <si>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</si>
  <si>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</si>
  <si>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</si>
  <si>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</si>
  <si>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</si>
  <si>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</si>
  <si>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</si>
  <si>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</si>
  <si>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</si>
  <si>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</si>
  <si>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</si>
  <si>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</si>
  <si>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</si>
  <si>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</si>
  <si>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</si>
  <si>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</si>
  <si>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</si>
  <si>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</si>
  <si>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</si>
  <si>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</si>
  <si>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</si>
  <si>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</si>
  <si>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</si>
  <si>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</si>
  <si>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</si>
  <si>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</si>
  <si>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</si>
  <si>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</si>
  <si>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</si>
  <si>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</si>
  <si>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</si>
  <si>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</si>
  <si>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</si>
  <si>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</si>
  <si>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</si>
  <si>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</si>
  <si>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</si>
  <si>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</si>
  <si>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</si>
  <si>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</si>
  <si>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</si>
  <si>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</si>
  <si>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</si>
  <si>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</si>
  <si>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</si>
  <si>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</si>
  <si>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</si>
  <si>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</si>
  <si>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</si>
  <si>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</si>
  <si>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</si>
  <si>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</si>
  <si>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</si>
  <si>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</si>
  <si>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</si>
  <si>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</si>
  <si>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</si>
  <si>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</si>
  <si>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</si>
  <si>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</si>
  <si>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</si>
  <si>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</si>
  <si>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</si>
  <si>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</si>
  <si>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</si>
  <si>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</si>
  <si>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</si>
  <si>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</si>
  <si>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</si>
  <si>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</si>
  <si>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</si>
  <si>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</si>
  <si>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</si>
  <si>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</si>
  <si>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</si>
  <si>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</si>
  <si>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</si>
  <si>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</si>
  <si>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</si>
  <si>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</si>
  <si>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</si>
  <si>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</si>
  <si>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</si>
  <si>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</si>
  <si>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</si>
  <si>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</si>
  <si>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</si>
  <si>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</si>
  <si>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</si>
  <si>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</si>
  <si>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</si>
  <si>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</si>
  <si>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</si>
  <si>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</si>
  <si>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</si>
  <si>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</si>
  <si>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</si>
  <si>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</si>
  <si>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</si>
  <si>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</si>
  <si>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</si>
  <si>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</si>
  <si>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</si>
  <si>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</si>
  <si>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</si>
  <si>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</si>
  <si>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</si>
  <si>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</si>
  <si>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</si>
  <si>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</si>
  <si>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</si>
  <si>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</si>
  <si>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</si>
  <si>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</si>
  <si>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</si>
  <si>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</si>
  <si>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</si>
  <si>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</si>
  <si>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</si>
  <si>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</si>
  <si>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</si>
  <si>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</si>
  <si>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</si>
  <si>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</si>
  <si>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</si>
  <si>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</si>
  <si>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</si>
  <si>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</si>
  <si>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</si>
  <si>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</si>
  <si>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</si>
  <si>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</si>
  <si>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</si>
  <si>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</si>
  <si>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</si>
  <si>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</si>
  <si>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</si>
  <si>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</si>
  <si>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</si>
  <si>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</si>
  <si>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</si>
  <si>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</si>
  <si>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</si>
  <si>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</si>
  <si>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</si>
  <si>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</si>
  <si>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</si>
  <si>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</si>
  <si>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</si>
  <si>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</si>
  <si>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</si>
  <si>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</si>
  <si>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</si>
  <si>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</si>
  <si>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</si>
  <si>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</si>
  <si>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</si>
  <si>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</si>
  <si>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</si>
  <si>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</si>
  <si>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</si>
  <si>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</si>
  <si>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</si>
  <si>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</si>
  <si>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</si>
  <si>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</si>
  <si>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</si>
  <si>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</si>
  <si>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</si>
  <si>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</si>
  <si>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</si>
  <si>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</si>
  <si>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</si>
  <si>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</si>
  <si>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</si>
  <si>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</si>
  <si>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</si>
  <si>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</si>
  <si>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</si>
  <si>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</si>
  <si>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</si>
  <si>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</si>
  <si>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</si>
  <si>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</si>
  <si>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</si>
  <si>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</si>
  <si>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</si>
  <si>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</si>
  <si>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</si>
  <si>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</si>
  <si>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</si>
  <si>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</si>
  <si>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</si>
  <si>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</si>
  <si>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</si>
  <si>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</si>
  <si>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</si>
  <si>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</si>
  <si>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</si>
  <si>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</si>
  <si>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</si>
  <si>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</si>
  <si>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</si>
  <si>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</si>
  <si>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</si>
  <si>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</si>
  <si>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</si>
  <si>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</si>
  <si>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</si>
  <si>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</si>
  <si>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</si>
  <si>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</si>
  <si>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</si>
  <si>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</si>
  <si>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</si>
  <si>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</si>
  <si>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</si>
  <si>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</si>
  <si>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</si>
  <si>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</si>
  <si>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</si>
  <si>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</si>
  <si>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</si>
  <si>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</si>
  <si>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</si>
  <si>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</si>
  <si>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</si>
  <si>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</si>
  <si>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</si>
  <si>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</si>
  <si>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</si>
  <si>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</si>
  <si>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</si>
  <si>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</si>
  <si>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</si>
  <si>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</si>
  <si>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</si>
  <si>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</si>
  <si>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</si>
  <si>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</si>
  <si>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</si>
  <si>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</si>
  <si>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</si>
  <si>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</si>
  <si>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</si>
  <si>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</si>
  <si>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</si>
  <si>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</si>
  <si>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</si>
  <si>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</si>
  <si>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</si>
  <si>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</si>
  <si>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</si>
  <si>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</si>
  <si>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</si>
  <si>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</si>
  <si>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</si>
  <si>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</si>
  <si>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</si>
  <si>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</si>
  <si>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</si>
  <si>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</si>
  <si>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</si>
  <si>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</si>
  <si>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</si>
  <si>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</si>
  <si>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</si>
  <si>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</si>
  <si>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</si>
  <si>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</si>
  <si>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</si>
  <si>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</si>
  <si>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</si>
  <si>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</si>
  <si>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</si>
  <si>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</si>
  <si>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</si>
  <si>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</si>
  <si>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</si>
  <si>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</si>
  <si>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</si>
  <si>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</si>
  <si>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</si>
  <si>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</si>
  <si>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</si>
  <si>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</si>
  <si>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</si>
  <si>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</si>
  <si>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</si>
  <si>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</si>
  <si>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</si>
  <si>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</si>
  <si>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</si>
  <si>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</si>
  <si>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</si>
  <si>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</si>
  <si>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</si>
  <si>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</si>
  <si>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</si>
  <si>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</si>
  <si>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</si>
  <si>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</si>
  <si>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</si>
  <si>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</si>
  <si>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</si>
  <si>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</si>
  <si>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</si>
  <si>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</si>
  <si>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</si>
  <si>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</si>
  <si>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</si>
  <si>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</si>
  <si>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</si>
  <si>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</si>
  <si>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</si>
  <si>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</si>
  <si>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</si>
  <si>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</si>
  <si>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</si>
  <si>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</si>
  <si>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</si>
  <si>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</si>
  <si>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</si>
  <si>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</si>
  <si>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</si>
  <si>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</si>
  <si>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</si>
  <si>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</si>
  <si>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</si>
  <si>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</si>
  <si>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</si>
  <si>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</si>
  <si>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</si>
  <si>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</si>
  <si>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</si>
  <si>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</si>
  <si>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</si>
  <si>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</si>
  <si>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</si>
  <si>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</si>
  <si>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</si>
  <si>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</si>
  <si>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</si>
  <si>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</si>
  <si>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</si>
  <si>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</si>
  <si>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</si>
  <si>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</si>
  <si>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</si>
  <si>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</si>
  <si>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</si>
  <si>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</si>
  <si>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</si>
  <si>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</si>
  <si>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</si>
  <si>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</si>
  <si>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</si>
  <si>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</si>
  <si>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</si>
  <si>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</si>
  <si>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</si>
  <si>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</si>
  <si>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</si>
  <si>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</si>
  <si>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</si>
  <si>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</si>
  <si>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</si>
  <si>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</si>
  <si>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</si>
  <si>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</si>
  <si>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</si>
  <si>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</si>
  <si>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</si>
  <si>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</si>
  <si>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</si>
  <si>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</si>
  <si>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</si>
  <si>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</si>
  <si>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</si>
  <si>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</si>
  <si>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</si>
  <si>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</si>
  <si>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</si>
  <si>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</si>
  <si>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</si>
  <si>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</si>
  <si>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</si>
  <si>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</si>
  <si>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</si>
  <si>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</si>
  <si>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</si>
  <si>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</si>
  <si>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</si>
  <si>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</si>
  <si>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</si>
  <si>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</si>
  <si>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</si>
  <si>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</si>
  <si>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</si>
  <si>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</si>
  <si>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</si>
  <si>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</si>
  <si>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</si>
  <si>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</si>
  <si>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</si>
  <si>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</si>
  <si>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</si>
  <si>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</si>
  <si>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</si>
  <si>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</si>
  <si>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</si>
  <si>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</si>
  <si>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</si>
  <si>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</si>
  <si>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</si>
  <si>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</si>
  <si>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</si>
  <si>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</si>
  <si>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</si>
  <si>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</si>
  <si>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</si>
  <si>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</si>
  <si>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</si>
  <si>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</si>
  <si>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</si>
  <si>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</si>
  <si>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</si>
  <si>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</si>
  <si>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</si>
  <si>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</si>
  <si>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</si>
  <si>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</si>
  <si>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</si>
  <si>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</si>
  <si>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</si>
  <si>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</si>
  <si>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</si>
  <si>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</si>
  <si>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</si>
  <si>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</si>
  <si>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</si>
  <si>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</si>
  <si>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</si>
  <si>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</si>
  <si>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</si>
  <si>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</si>
  <si>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</si>
  <si>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</si>
  <si>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</si>
  <si>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</si>
  <si>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</si>
  <si>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</si>
  <si>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</si>
  <si>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</si>
  <si>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</si>
  <si>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</si>
  <si>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</si>
  <si>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</si>
  <si>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</si>
  <si>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</si>
  <si>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</si>
  <si>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</si>
  <si>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</si>
  <si>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</si>
  <si>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</si>
  <si>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</si>
  <si>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</si>
  <si>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</si>
  <si>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</si>
  <si>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</si>
  <si>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</si>
  <si>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</si>
  <si>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</si>
  <si>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</si>
  <si>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</si>
  <si>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</si>
  <si>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</si>
  <si>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</si>
  <si>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</si>
  <si>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</si>
  <si>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</si>
  <si>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</si>
  <si>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</si>
  <si>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</si>
  <si>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</si>
  <si>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</si>
  <si>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</si>
  <si>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</si>
  <si>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</si>
  <si>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</si>
  <si>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</si>
  <si>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</si>
  <si>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</si>
  <si>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</si>
  <si>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</si>
  <si>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</si>
  <si>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</si>
  <si>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</si>
  <si>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</si>
  <si>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</si>
  <si>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</si>
  <si>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</si>
  <si>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</si>
  <si>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</si>
  <si>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</si>
  <si>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</si>
  <si>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</si>
  <si>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</si>
  <si>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</si>
  <si>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</si>
  <si>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</si>
  <si>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</si>
  <si>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</si>
  <si>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</si>
  <si>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</si>
  <si>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</si>
  <si>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</si>
  <si>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</si>
  <si>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</si>
  <si>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</si>
  <si>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</si>
  <si>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</si>
  <si>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</si>
  <si>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</si>
  <si>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</si>
  <si>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</si>
  <si>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</si>
  <si>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</si>
  <si>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</si>
  <si>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</si>
  <si>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</si>
  <si>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</si>
  <si>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</si>
  <si>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</si>
  <si>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</si>
  <si>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</si>
  <si>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</si>
  <si>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</si>
  <si>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</si>
  <si>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</si>
  <si>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</si>
  <si>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</si>
  <si>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</si>
  <si>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</si>
  <si>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</si>
  <si>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</si>
  <si>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</si>
  <si>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</si>
  <si>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</si>
  <si>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</si>
  <si>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</si>
  <si>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</si>
  <si>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</si>
  <si>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</si>
  <si>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</si>
  <si>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</si>
  <si>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</si>
  <si>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</si>
  <si>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</si>
  <si>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</si>
  <si>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</si>
  <si>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</si>
  <si>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</si>
  <si>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</si>
  <si>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</si>
  <si>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</si>
  <si>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</si>
  <si>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</si>
  <si>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</si>
  <si>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</si>
  <si>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</si>
  <si>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</si>
  <si>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</si>
  <si>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</si>
  <si>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</si>
  <si>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</si>
  <si>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</si>
  <si>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</si>
  <si>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</si>
  <si>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</si>
  <si>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</si>
  <si>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</si>
  <si>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</si>
  <si>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</si>
  <si>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</si>
  <si>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</si>
  <si>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</si>
  <si>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</si>
  <si>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</si>
  <si>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</si>
  <si>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</si>
  <si>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</si>
  <si>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</si>
  <si>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</si>
  <si>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</si>
  <si>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</si>
  <si>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</si>
  <si>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</si>
  <si>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</si>
  <si>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</si>
  <si>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</si>
  <si>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</si>
  <si>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</si>
  <si>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</si>
  <si>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</si>
  <si>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</si>
  <si>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</si>
  <si>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</si>
  <si>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</si>
  <si>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</si>
  <si>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</si>
  <si>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</si>
  <si>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</si>
  <si>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</si>
  <si>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</si>
  <si>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</si>
  <si>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</si>
  <si>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</si>
  <si>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</si>
  <si>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</si>
  <si>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</si>
  <si>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</si>
  <si>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</si>
  <si>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</si>
  <si>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</si>
  <si>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</si>
  <si>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</si>
  <si>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</si>
  <si>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</si>
  <si>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</si>
  <si>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</si>
  <si>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</si>
  <si>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</si>
  <si>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</si>
  <si>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</si>
  <si>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</si>
  <si>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</si>
  <si>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</si>
  <si>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</si>
  <si>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</si>
  <si>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</si>
  <si>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</si>
  <si>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</si>
  <si>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</si>
  <si>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</si>
  <si>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</si>
  <si>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</si>
  <si>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</si>
  <si>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</si>
  <si>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</si>
  <si>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</si>
  <si>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</si>
  <si>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</si>
  <si>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</si>
  <si>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</si>
  <si>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</si>
  <si>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</si>
  <si>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</si>
  <si>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</si>
  <si>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</si>
  <si>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</si>
  <si>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</si>
  <si>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</si>
  <si>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</si>
  <si>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</si>
  <si>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</si>
  <si>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</si>
  <si>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</si>
  <si>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</si>
  <si>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</si>
  <si>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</si>
  <si>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</si>
  <si>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</si>
  <si>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</si>
  <si>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</si>
  <si>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</si>
  <si>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</si>
  <si>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</si>
  <si>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</si>
  <si>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</si>
  <si>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</si>
  <si>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</si>
  <si>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</si>
  <si>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</si>
  <si>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</si>
  <si>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</si>
  <si>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</si>
  <si>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</si>
  <si>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</si>
  <si>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</si>
  <si>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</si>
  <si>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</si>
  <si>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</si>
  <si>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</si>
  <si>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</si>
  <si>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</si>
  <si>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</si>
  <si>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</si>
  <si>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</si>
  <si>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</si>
  <si>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</si>
  <si>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</si>
  <si>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</si>
  <si>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</si>
  <si>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</si>
  <si>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</si>
  <si>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</si>
  <si>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</si>
  <si>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</si>
  <si>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</si>
  <si>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</si>
  <si>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</si>
  <si>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</si>
  <si>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</si>
  <si>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</si>
  <si>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</si>
  <si>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</si>
  <si>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</si>
  <si>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</si>
  <si>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</si>
  <si>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</si>
  <si>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</si>
  <si>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</si>
  <si>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</si>
  <si>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</si>
  <si>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</si>
  <si>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</si>
  <si>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</si>
  <si>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</si>
  <si>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</si>
  <si>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</si>
  <si>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</si>
  <si>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</si>
  <si>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</si>
  <si>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</si>
  <si>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</si>
  <si>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</si>
  <si>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</si>
  <si>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</si>
  <si>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</si>
  <si>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</si>
  <si>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</si>
  <si>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</si>
  <si>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</si>
  <si>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</si>
  <si>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</si>
  <si>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</si>
  <si>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</si>
  <si>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</si>
  <si>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</si>
  <si>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</si>
  <si>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</si>
  <si>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</si>
  <si>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</si>
  <si>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</si>
  <si>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</si>
  <si>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</si>
  <si>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</si>
  <si>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</si>
  <si>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</si>
  <si>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</si>
  <si>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</si>
  <si>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</si>
  <si>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</si>
  <si>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</si>
  <si>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</si>
  <si>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</si>
  <si>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</si>
  <si>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</si>
  <si>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</si>
  <si>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</si>
  <si>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</si>
  <si>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</si>
  <si>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</si>
  <si>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</si>
  <si>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</si>
  <si>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</si>
  <si>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</si>
  <si>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</si>
  <si>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</si>
  <si>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</si>
  <si>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</si>
  <si>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</si>
  <si>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</si>
  <si>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</si>
  <si>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</si>
  <si>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</si>
  <si>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</si>
  <si>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</si>
  <si>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</si>
  <si>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</si>
  <si>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</si>
  <si>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</si>
  <si>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</si>
  <si>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</si>
  <si>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</si>
  <si>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</si>
  <si>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</si>
  <si>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</si>
  <si>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</si>
  <si>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</si>
  <si>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</si>
  <si>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</si>
  <si>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</si>
  <si>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</si>
  <si>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</si>
  <si>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</si>
  <si>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</si>
  <si>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</si>
  <si>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</si>
  <si>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</si>
  <si>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</si>
  <si>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</si>
  <si>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</si>
  <si>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</si>
  <si>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</si>
  <si>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</si>
  <si>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</si>
  <si>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</si>
  <si>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</si>
  <si>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</si>
  <si>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</si>
  <si>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</si>
  <si>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</si>
  <si>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</si>
  <si>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</si>
  <si>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</si>
  <si>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</si>
  <si>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</si>
  <si>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</si>
  <si>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</si>
  <si>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</si>
  <si>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</si>
  <si>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</si>
  <si>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</si>
  <si>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</si>
  <si>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</si>
  <si>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</si>
  <si>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</si>
  <si>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</si>
  <si>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</si>
  <si>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</si>
  <si>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</si>
  <si>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</si>
  <si>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</si>
  <si>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</si>
  <si>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</si>
  <si>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</si>
  <si>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</si>
  <si>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</si>
  <si>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</si>
  <si>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</si>
  <si>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</si>
  <si>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</si>
  <si>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</si>
  <si>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</si>
  <si>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</si>
  <si>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</si>
  <si>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</si>
  <si>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</si>
  <si>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</si>
  <si>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</si>
  <si>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</si>
  <si>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</si>
  <si>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</si>
  <si>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</si>
  <si>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</si>
  <si>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</si>
  <si>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</si>
  <si>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</si>
  <si>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</si>
  <si>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</si>
  <si>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</si>
  <si>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</si>
  <si>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</si>
  <si>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</si>
  <si>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</si>
  <si>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</si>
  <si>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</si>
  <si>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</si>
  <si>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</si>
  <si>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</si>
  <si>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</si>
  <si>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</si>
  <si>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</si>
  <si>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</si>
  <si>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</si>
  <si>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</si>
  <si>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</si>
  <si>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</si>
  <si>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</si>
  <si>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</si>
  <si>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</si>
  <si>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</si>
  <si>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</si>
  <si>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</si>
  <si>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</si>
  <si>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</si>
  <si>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</si>
  <si>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</si>
  <si>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</si>
  <si>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</si>
  <si>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</si>
  <si>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</si>
  <si>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</si>
  <si>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</si>
  <si>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</si>
  <si>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</si>
  <si>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</si>
  <si>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</si>
  <si>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</si>
  <si>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</si>
  <si>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</si>
  <si>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</si>
  <si>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</si>
  <si>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</si>
  <si>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</si>
  <si>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</si>
  <si>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</si>
  <si>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</si>
  <si>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</si>
  <si>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</si>
  <si>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</si>
  <si>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</si>
  <si>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</si>
  <si>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</si>
  <si>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</si>
  <si>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</si>
  <si>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</si>
  <si>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</si>
  <si>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</si>
  <si>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</si>
  <si>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</si>
  <si>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</si>
  <si>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</si>
  <si>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</si>
  <si>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</si>
  <si>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</si>
  <si>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</si>
  <si>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</si>
  <si>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</si>
  <si>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</si>
  <si>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</si>
  <si>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</si>
  <si>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</si>
  <si>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</si>
  <si>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</si>
  <si>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</si>
  <si>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</si>
  <si>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</si>
  <si>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</si>
  <si>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</si>
  <si>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</si>
  <si>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</si>
  <si>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</si>
  <si>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</si>
  <si>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</si>
  <si>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</si>
  <si>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</si>
  <si>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</si>
  <si>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</si>
  <si>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</si>
  <si>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</si>
  <si>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</si>
  <si>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</si>
  <si>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</si>
  <si>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</si>
  <si>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</si>
  <si>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</si>
  <si>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</si>
  <si>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</si>
  <si>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</si>
  <si>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</si>
  <si>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</si>
  <si>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</si>
  <si>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</si>
  <si>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</si>
  <si>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</si>
  <si>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</si>
  <si>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</si>
  <si>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</si>
  <si>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</si>
  <si>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</si>
  <si>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</si>
  <si>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</si>
  <si>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</si>
  <si>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</si>
  <si>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</si>
  <si>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</si>
  <si>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</si>
  <si>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</si>
  <si>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</si>
  <si>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</si>
  <si>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</si>
  <si>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</si>
  <si>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</si>
  <si>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</si>
  <si>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</si>
  <si>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</si>
  <si>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</si>
  <si>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</si>
  <si>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</si>
  <si>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</si>
  <si>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</si>
  <si>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</si>
  <si>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</si>
  <si>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</si>
  <si>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</si>
  <si>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</si>
  <si>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</si>
  <si>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</si>
  <si>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</si>
  <si>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</si>
  <si>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</si>
  <si>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</si>
  <si>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</si>
  <si>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</si>
  <si>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</si>
  <si>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</si>
  <si>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</si>
  <si>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</si>
  <si>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</si>
  <si>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</si>
  <si>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</si>
  <si>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</si>
  <si>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</si>
  <si>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</si>
  <si>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</si>
  <si>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</si>
  <si>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</si>
  <si>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</si>
  <si>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</si>
  <si>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</si>
  <si>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</si>
  <si>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</si>
  <si>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</si>
  <si>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</si>
  <si>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</si>
  <si>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</si>
  <si>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</si>
  <si>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</si>
  <si>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</si>
  <si>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</si>
  <si>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</si>
  <si>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</si>
  <si>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</si>
  <si>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</si>
  <si>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</si>
  <si>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</si>
  <si>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</si>
  <si>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</si>
  <si>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</si>
  <si>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</si>
  <si>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</si>
  <si>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</si>
  <si>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</si>
  <si>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</si>
  <si>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</si>
  <si>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</si>
  <si>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</si>
  <si>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</si>
  <si>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</si>
  <si>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</si>
  <si>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</si>
  <si>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</si>
  <si>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</si>
  <si>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</si>
  <si>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</si>
  <si>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</si>
  <si>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</si>
  <si>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</si>
  <si>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</si>
  <si>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</si>
  <si>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</si>
  <si>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</si>
  <si>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</si>
  <si>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</si>
  <si>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</si>
  <si>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</si>
  <si>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</si>
  <si>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</si>
  <si>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</si>
  <si>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</si>
  <si>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</si>
  <si>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</si>
  <si>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</si>
  <si>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</si>
  <si>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</si>
  <si>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</si>
  <si>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</si>
  <si>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</si>
  <si>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</si>
  <si>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</si>
  <si>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</si>
  <si>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</si>
  <si>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</si>
  <si>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</si>
  <si>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</si>
  <si>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</si>
  <si>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</si>
  <si>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</si>
  <si>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</si>
  <si>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</si>
  <si>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</si>
  <si>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</si>
  <si>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</si>
  <si>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</si>
  <si>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</si>
  <si>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</si>
  <si>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</si>
  <si>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</si>
  <si>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</si>
  <si>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</si>
  <si>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</si>
  <si>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</si>
  <si>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</si>
  <si>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</si>
  <si>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</si>
  <si>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</si>
  <si>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</si>
  <si>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</si>
  <si>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</si>
  <si>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</si>
  <si>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</si>
  <si>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</si>
  <si>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</si>
  <si>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</si>
  <si>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</si>
  <si>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</si>
  <si>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</si>
  <si>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</si>
  <si>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</si>
  <si>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</si>
  <si>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</si>
  <si>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</si>
  <si>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</si>
  <si>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</si>
  <si>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</si>
  <si>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</si>
  <si>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</si>
  <si>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</si>
  <si>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</si>
  <si>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</si>
  <si>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</si>
  <si>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</si>
  <si>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</si>
  <si>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</si>
  <si>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</si>
  <si>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</si>
  <si>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</si>
  <si>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</si>
  <si>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</si>
  <si>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</si>
  <si>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</si>
  <si>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</si>
  <si>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</si>
  <si>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</si>
  <si>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</si>
  <si>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</si>
  <si>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</si>
  <si>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</si>
  <si>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</si>
  <si>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</si>
  <si>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</si>
  <si>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</si>
  <si>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</si>
  <si>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</si>
  <si>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</si>
  <si>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</si>
  <si>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</si>
  <si>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</si>
  <si>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</si>
  <si>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</si>
  <si>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</si>
  <si>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</si>
  <si>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</si>
  <si>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</si>
  <si>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</si>
  <si>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</si>
  <si>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</si>
  <si>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</si>
  <si>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</si>
  <si>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</si>
  <si>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</si>
  <si>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</si>
  <si>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</si>
  <si>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</si>
  <si>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</si>
  <si>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</si>
  <si>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</si>
  <si>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</si>
  <si>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</si>
  <si>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</si>
  <si>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</si>
  <si>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</si>
  <si>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</si>
  <si>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</si>
  <si>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</si>
  <si>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</si>
  <si>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</si>
  <si>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</si>
  <si>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</si>
  <si>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</si>
  <si>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</si>
  <si>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</si>
  <si>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</si>
  <si>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</si>
  <si>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</si>
  <si>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</si>
  <si>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</si>
  <si>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</si>
  <si>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</si>
  <si>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</si>
  <si>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</si>
  <si>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</si>
  <si>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</si>
  <si>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</si>
  <si>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</si>
  <si>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</si>
  <si>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</si>
  <si>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</si>
  <si>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</si>
  <si>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</si>
  <si>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</si>
  <si>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</si>
  <si>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</si>
  <si>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</si>
  <si>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</si>
  <si>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</si>
  <si>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</si>
  <si>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</si>
  <si>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</si>
  <si>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</si>
  <si>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</si>
  <si>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</si>
  <si>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</si>
  <si>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</si>
  <si>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</si>
  <si>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</si>
  <si>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</si>
  <si>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</si>
  <si>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</si>
  <si>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</si>
  <si>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</si>
  <si>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</si>
  <si>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</si>
  <si>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</si>
  <si>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</si>
  <si>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</si>
  <si>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</si>
  <si>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</si>
  <si>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</si>
  <si>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</si>
  <si>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</si>
  <si>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</si>
  <si>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</si>
  <si>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</si>
  <si>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</si>
  <si>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</si>
  <si>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</si>
  <si>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</si>
  <si>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</si>
  <si>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</si>
  <si>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</si>
  <si>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</si>
  <si>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</si>
  <si>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</si>
  <si>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</si>
  <si>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</si>
  <si>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</si>
  <si>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</si>
  <si>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</si>
  <si>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</si>
  <si>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</si>
  <si>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</si>
  <si>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</si>
  <si>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</si>
  <si>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</si>
  <si>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</si>
  <si>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</si>
  <si>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</si>
  <si>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</si>
  <si>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</si>
  <si>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</si>
  <si>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</si>
  <si>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</si>
  <si>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</si>
  <si>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</si>
  <si>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</si>
  <si>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</si>
  <si>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</si>
  <si>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</si>
  <si>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</si>
  <si>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</si>
  <si>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</si>
  <si>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</si>
  <si>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</si>
  <si>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</si>
  <si>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</si>
  <si>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</si>
  <si>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</si>
  <si>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</si>
  <si>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</si>
  <si>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</si>
  <si>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</si>
  <si>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</si>
  <si>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</si>
  <si>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</si>
  <si>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</si>
  <si>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</si>
  <si>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</si>
  <si>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</si>
  <si>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</si>
  <si>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</si>
  <si>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</si>
  <si>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</si>
  <si>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</si>
  <si>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</si>
  <si>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</si>
  <si>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</si>
  <si>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</si>
  <si>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</si>
  <si>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</si>
  <si>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</si>
  <si>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</si>
  <si>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</si>
  <si>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</si>
  <si>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</si>
  <si>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</si>
  <si>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</si>
  <si>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</si>
  <si>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</si>
  <si>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</si>
  <si>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</si>
  <si>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</si>
  <si>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</si>
  <si>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</si>
  <si>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</si>
  <si>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</si>
  <si>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</si>
  <si>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</si>
  <si>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</si>
  <si>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</si>
  <si>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</si>
  <si>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</si>
  <si>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</si>
  <si>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</si>
  <si>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</si>
  <si>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</si>
  <si>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</si>
  <si>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</si>
  <si>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</si>
  <si>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</si>
  <si>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</si>
  <si>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</si>
  <si>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</si>
  <si>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</si>
  <si>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</si>
  <si>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</si>
  <si>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</si>
  <si>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</si>
  <si>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</si>
  <si>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</si>
  <si>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</si>
  <si>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</si>
  <si>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</si>
  <si>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</si>
  <si>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</si>
  <si>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</si>
  <si>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</si>
  <si>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</si>
  <si>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</si>
  <si>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</si>
  <si>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</si>
  <si>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</si>
  <si>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</si>
  <si>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</si>
  <si>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</si>
  <si>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</si>
  <si>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</si>
  <si>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</si>
  <si>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</si>
  <si>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</si>
  <si>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</si>
  <si>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</si>
  <si>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</si>
  <si>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</si>
  <si>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</si>
  <si>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</si>
  <si>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</si>
  <si>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</si>
  <si>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</si>
  <si>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</si>
  <si>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</si>
  <si>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</si>
  <si>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</si>
  <si>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</si>
  <si>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</si>
  <si>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</si>
  <si>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</si>
  <si>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</si>
  <si>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</si>
  <si>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</si>
  <si>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</si>
  <si>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</si>
  <si>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</si>
  <si>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</si>
  <si>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</si>
  <si>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</si>
  <si>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</si>
  <si>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</si>
  <si>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</si>
  <si>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</si>
  <si>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</si>
  <si>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</si>
  <si>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</si>
  <si>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</si>
  <si>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</si>
  <si>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</si>
  <si>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</si>
  <si>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</si>
  <si>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</si>
  <si>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</si>
  <si>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</si>
  <si>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</si>
  <si>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</si>
  <si>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</si>
  <si>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</si>
  <si>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</si>
  <si>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</si>
  <si>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</si>
  <si>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</si>
  <si>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</si>
  <si>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</si>
  <si>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</si>
  <si>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</si>
  <si>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</si>
  <si>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</si>
  <si>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</si>
  <si>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</si>
  <si>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</si>
  <si>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</si>
  <si>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</si>
  <si>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</si>
  <si>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</si>
  <si>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</si>
  <si>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</si>
  <si>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</si>
  <si>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</si>
  <si>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</si>
  <si>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</si>
  <si>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</si>
  <si>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</si>
  <si>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</si>
  <si>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</si>
  <si>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</si>
  <si>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</si>
  <si>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</si>
  <si>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</si>
  <si>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</si>
  <si>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</si>
  <si>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</si>
  <si>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</si>
  <si>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</si>
  <si>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</si>
  <si>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</si>
  <si>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</si>
  <si>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</si>
  <si>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</si>
  <si>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</si>
  <si>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</si>
  <si>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</si>
  <si>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</si>
  <si>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</si>
  <si>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</si>
  <si>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</si>
  <si>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</si>
  <si>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</si>
  <si>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</si>
  <si>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</si>
  <si>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</si>
  <si>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</si>
  <si>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</si>
  <si>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</si>
  <si>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</si>
  <si>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</si>
  <si>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</si>
  <si>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</si>
  <si>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</si>
  <si>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</si>
  <si>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</si>
  <si>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</si>
  <si>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</si>
  <si>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</si>
  <si>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</si>
  <si>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</si>
  <si>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</si>
  <si>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</si>
  <si>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</si>
  <si>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</si>
  <si>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</si>
  <si>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</si>
  <si>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</si>
  <si>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</si>
  <si>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</si>
  <si>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</si>
  <si>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</si>
  <si>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</si>
  <si>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</si>
  <si>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</si>
  <si>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</si>
  <si>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</si>
  <si>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</si>
  <si>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</si>
  <si>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</si>
  <si>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</si>
  <si>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</si>
  <si>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</si>
  <si>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</si>
  <si>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</si>
  <si>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</si>
  <si>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</si>
  <si>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</si>
  <si>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</si>
  <si>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</si>
  <si>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</si>
  <si>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</si>
  <si>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</si>
  <si>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</si>
  <si>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</si>
  <si>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</si>
  <si>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</si>
  <si>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</si>
  <si>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</si>
  <si>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</si>
  <si>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</si>
  <si>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</si>
  <si>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</si>
  <si>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</si>
  <si>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</si>
  <si>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</si>
  <si>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</si>
  <si>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</si>
  <si>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</si>
  <si>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</si>
  <si>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</si>
  <si>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</si>
  <si>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</si>
  <si>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</si>
  <si>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</si>
  <si>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</si>
  <si>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</si>
  <si>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</si>
  <si>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</si>
  <si>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</si>
  <si>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</si>
  <si>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</si>
  <si>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</si>
  <si>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</si>
  <si>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</si>
  <si>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</si>
  <si>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</si>
  <si>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</si>
  <si>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</si>
  <si>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</si>
  <si>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</si>
  <si>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</si>
  <si>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</si>
  <si>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</si>
  <si>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</si>
  <si>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</si>
  <si>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</si>
  <si>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</si>
  <si>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</si>
  <si>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</si>
  <si>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</si>
  <si>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</si>
  <si>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</si>
  <si>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</si>
  <si>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</si>
  <si>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</si>
  <si>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</si>
  <si>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</si>
  <si>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</si>
  <si>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</si>
  <si>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</si>
  <si>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</si>
  <si>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</si>
  <si>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</si>
  <si>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</si>
  <si>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</si>
  <si>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</si>
  <si>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</si>
  <si>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</si>
  <si>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</si>
  <si>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</si>
  <si>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</si>
  <si>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</si>
  <si>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</si>
  <si>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</si>
  <si>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</si>
  <si>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</si>
  <si>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</si>
  <si>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</si>
  <si>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</si>
  <si>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</si>
  <si>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</si>
  <si>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</si>
  <si>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</si>
  <si>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</si>
  <si>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</si>
  <si>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</si>
  <si>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</si>
  <si>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</si>
  <si>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</si>
  <si>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</si>
  <si>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</si>
  <si>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</si>
  <si>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</si>
  <si>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</si>
  <si>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</si>
  <si>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</si>
  <si>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</si>
  <si>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</si>
  <si>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</si>
  <si>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</si>
  <si>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</si>
  <si>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</si>
  <si>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</si>
  <si>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</si>
  <si>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</si>
  <si>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</si>
  <si>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</si>
  <si>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</si>
  <si>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</si>
  <si>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</si>
  <si>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</si>
  <si>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</si>
  <si>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</si>
  <si>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</si>
  <si>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</si>
  <si>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</si>
  <si>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</si>
  <si>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</si>
  <si>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</si>
  <si>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</si>
  <si>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</si>
  <si>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</si>
  <si>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</si>
  <si>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</si>
  <si>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</si>
  <si>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</si>
  <si>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</si>
  <si>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</si>
  <si>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</si>
  <si>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</si>
  <si>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</si>
  <si>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</si>
  <si>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</si>
  <si>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</si>
  <si>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</si>
  <si>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</si>
  <si>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</si>
  <si>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</si>
  <si>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</si>
  <si>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</si>
  <si>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</si>
  <si>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</si>
  <si>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</si>
  <si>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</si>
  <si>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</si>
  <si>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</si>
  <si>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</si>
  <si>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</si>
  <si>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</si>
  <si>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</si>
  <si>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</si>
  <si>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</si>
  <si>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</si>
  <si>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</si>
  <si>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</si>
  <si>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</si>
  <si>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</si>
  <si>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</si>
  <si>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</si>
  <si>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</si>
  <si>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</si>
  <si>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</si>
  <si>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</si>
  <si>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</si>
  <si>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</si>
  <si>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</si>
  <si>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</si>
  <si>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</si>
  <si>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</si>
  <si>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</si>
  <si>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</si>
  <si>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</si>
  <si>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</si>
  <si>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</si>
  <si>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</si>
  <si>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</si>
  <si>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</si>
  <si>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</si>
  <si>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</si>
  <si>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</si>
  <si>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</si>
  <si>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</si>
  <si>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</si>
  <si>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</si>
  <si>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</si>
  <si>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</si>
  <si>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</si>
  <si>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</si>
  <si>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</si>
  <si>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</si>
  <si>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</si>
  <si>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</si>
  <si>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</si>
  <si>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</si>
  <si>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</si>
  <si>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</si>
  <si>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</si>
  <si>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</si>
  <si>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</si>
  <si>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</si>
  <si>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</si>
  <si>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</si>
  <si>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</si>
  <si>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</si>
  <si>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</si>
  <si>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</si>
  <si>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</si>
  <si>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</si>
  <si>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</si>
  <si>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</si>
  <si>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</si>
  <si>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</si>
  <si>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</si>
  <si>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</si>
  <si>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</si>
  <si>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</si>
  <si>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</si>
  <si>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</si>
  <si>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</si>
  <si>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</si>
  <si>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</si>
  <si>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</si>
  <si>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</si>
  <si>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</si>
  <si>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</si>
  <si>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</si>
  <si>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</si>
  <si>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</si>
  <si>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</si>
  <si>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</si>
  <si>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</si>
  <si>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</si>
  <si>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</si>
  <si>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</si>
  <si>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</si>
  <si>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</si>
  <si>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</si>
  <si>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</si>
  <si>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</si>
  <si>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</si>
  <si>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</si>
  <si>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</si>
  <si>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</si>
  <si>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</si>
  <si>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</si>
  <si>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</si>
  <si>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</si>
  <si>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</si>
  <si>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</si>
  <si>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</si>
  <si>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</si>
  <si>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</si>
  <si>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</si>
  <si>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</si>
  <si>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</si>
  <si>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</si>
  <si>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</si>
  <si>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</si>
  <si>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</si>
  <si>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</si>
  <si>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</si>
  <si>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</si>
  <si>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</si>
  <si>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</si>
  <si>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</si>
  <si>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</si>
  <si>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</si>
  <si>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</si>
  <si>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</si>
  <si>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</si>
  <si>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</si>
  <si>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</si>
  <si>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</si>
  <si>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</si>
  <si>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</si>
  <si>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</si>
  <si>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</si>
  <si>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</si>
  <si>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</si>
  <si>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</si>
  <si>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</si>
  <si>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</si>
  <si>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</si>
  <si>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</si>
  <si>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</si>
  <si>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</si>
  <si>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</si>
  <si>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</si>
  <si>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</si>
  <si>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</si>
  <si>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</si>
  <si>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</si>
  <si>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</si>
  <si>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</si>
  <si>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</si>
  <si>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</si>
  <si>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</si>
  <si>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</si>
  <si>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</si>
  <si>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</si>
  <si>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</si>
  <si>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</si>
  <si>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</si>
  <si>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</si>
  <si>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</si>
  <si>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</si>
  <si>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</si>
  <si>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</si>
  <si>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</si>
  <si>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</si>
  <si>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</si>
  <si>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</si>
  <si>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</si>
  <si>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</si>
  <si>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</si>
  <si>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</si>
  <si>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</si>
  <si>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</si>
  <si>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</si>
  <si>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</si>
  <si>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</si>
  <si>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</si>
  <si>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</si>
  <si>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</si>
  <si>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</si>
  <si>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</si>
  <si>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</si>
  <si>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</si>
  <si>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</si>
  <si>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</si>
  <si>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</si>
  <si>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</si>
  <si>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</si>
  <si>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</si>
  <si>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</si>
  <si>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</si>
  <si>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</si>
  <si>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</si>
  <si>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</si>
  <si>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</si>
  <si>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</si>
  <si>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</si>
  <si>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</si>
  <si>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</si>
  <si>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</si>
  <si>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</si>
  <si>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</si>
  <si>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</si>
  <si>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</si>
  <si>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</si>
  <si>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</si>
  <si>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</si>
  <si>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</si>
  <si>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</si>
  <si>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</si>
  <si>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</si>
  <si>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</si>
  <si>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</si>
  <si>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</si>
  <si>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</si>
  <si>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</si>
  <si>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</si>
  <si>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</si>
  <si>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</si>
  <si>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</si>
  <si>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</si>
  <si>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</si>
  <si>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</si>
  <si>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</si>
  <si>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</si>
  <si>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</si>
  <si>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</si>
  <si>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</si>
  <si>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</si>
  <si>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</si>
  <si>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</si>
  <si>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</si>
  <si>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</si>
  <si>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</si>
  <si>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</si>
  <si>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</si>
  <si>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</si>
  <si>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</si>
  <si>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</si>
  <si>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</si>
  <si>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</si>
  <si>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</si>
  <si>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</si>
  <si>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</si>
  <si>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</si>
  <si>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</si>
  <si>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</si>
  <si>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</si>
  <si>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</si>
  <si>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</si>
  <si>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</si>
  <si>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</si>
  <si>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</si>
  <si>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</si>
  <si>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</si>
  <si>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</si>
  <si>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</si>
  <si>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</si>
  <si>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</si>
  <si>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</si>
  <si>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</si>
  <si>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</si>
  <si>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</si>
  <si>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</si>
  <si>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</si>
  <si>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</si>
  <si>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</si>
  <si>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</si>
  <si>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</si>
  <si>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</si>
  <si>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</si>
  <si>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</si>
  <si>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</si>
  <si>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</si>
  <si>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</si>
  <si>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</si>
  <si>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</si>
  <si>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</si>
  <si>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</si>
  <si>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</si>
  <si>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</si>
  <si>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</si>
  <si>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</si>
  <si>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</si>
  <si>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</si>
  <si>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</si>
  <si>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</si>
  <si>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</si>
  <si>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</si>
  <si>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</si>
  <si>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</si>
  <si>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</si>
  <si>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</si>
  <si>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</si>
  <si>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</si>
  <si>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</si>
  <si>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</si>
  <si>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</si>
  <si>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</si>
  <si>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</si>
  <si>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</si>
  <si>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</si>
  <si>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</si>
  <si>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</si>
  <si>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</si>
  <si>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</si>
  <si>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</si>
  <si>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</si>
  <si>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</si>
  <si>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</si>
  <si>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</si>
  <si>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</si>
  <si>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</si>
  <si>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</si>
  <si>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</si>
  <si>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</si>
  <si>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</si>
  <si>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</si>
  <si>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</si>
  <si>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</si>
  <si>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</si>
  <si>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</si>
  <si>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</si>
  <si>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</si>
  <si>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</si>
  <si>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</si>
  <si>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</si>
  <si>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</si>
  <si>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</si>
  <si>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</si>
  <si>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</si>
  <si>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</si>
  <si>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</si>
  <si>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</si>
  <si>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</si>
  <si>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</si>
  <si>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</si>
  <si>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</si>
  <si>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</si>
  <si>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</si>
  <si>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</si>
  <si>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</si>
  <si>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</si>
  <si>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</si>
  <si>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</si>
  <si>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</si>
  <si>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</si>
  <si>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</si>
  <si>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</si>
  <si>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</si>
  <si>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</si>
  <si>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</si>
  <si>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</si>
  <si>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</si>
  <si>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</si>
  <si>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</si>
  <si>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</si>
  <si>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</si>
  <si>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</si>
  <si>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</si>
  <si>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</si>
  <si>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</si>
  <si>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</si>
  <si>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</si>
  <si>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</si>
  <si>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</si>
  <si>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</si>
  <si>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</si>
  <si>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</si>
  <si>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</si>
  <si>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</si>
  <si>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</si>
  <si>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</si>
  <si>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</si>
  <si>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</si>
  <si>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</si>
  <si>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</si>
  <si>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</si>
  <si>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</si>
  <si>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</si>
  <si>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</si>
  <si>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</si>
  <si>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</si>
  <si>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</si>
  <si>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</si>
  <si>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</si>
  <si>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</si>
  <si>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</si>
  <si>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</si>
  <si>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</si>
  <si>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</si>
  <si>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</si>
  <si>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</si>
  <si>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</si>
  <si>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</si>
  <si>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</si>
  <si>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</si>
  <si>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</si>
  <si>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</si>
  <si>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</si>
  <si>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</si>
  <si>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</si>
  <si>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</si>
  <si>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</si>
  <si>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</si>
  <si>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</si>
  <si>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</si>
  <si>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</si>
  <si>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</si>
  <si>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</si>
  <si>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</si>
  <si>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</si>
  <si>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</si>
  <si>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</si>
  <si>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</si>
  <si>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</si>
  <si>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</si>
  <si>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</si>
  <si>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</si>
  <si>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</si>
  <si>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</si>
  <si>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</si>
  <si>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</si>
  <si>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</si>
  <si>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</si>
  <si>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</si>
  <si>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</si>
  <si>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</si>
  <si>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</si>
  <si>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</si>
  <si>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</si>
  <si>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</si>
  <si>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</si>
  <si>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</si>
  <si>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</si>
  <si>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</si>
  <si>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</si>
  <si>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</si>
  <si>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</si>
  <si>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</si>
  <si>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</si>
  <si>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</si>
  <si>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</si>
  <si>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</si>
  <si>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</si>
  <si>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</si>
  <si>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</si>
  <si>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</si>
  <si>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</si>
  <si>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</si>
  <si>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</si>
  <si>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</si>
  <si>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</si>
  <si>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</si>
  <si>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</si>
  <si>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</si>
  <si>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</si>
  <si>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</si>
  <si>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</si>
  <si>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</si>
  <si>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</si>
  <si>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</si>
  <si>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</si>
  <si>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</si>
  <si>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</si>
  <si>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</si>
  <si>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</si>
  <si>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</si>
  <si>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</si>
  <si>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</si>
  <si>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</si>
  <si>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</si>
  <si>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</si>
  <si>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</si>
  <si>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</si>
  <si>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</si>
  <si>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</si>
  <si>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</si>
  <si>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</si>
  <si>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</si>
  <si>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</si>
  <si>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</si>
  <si>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</si>
  <si>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</si>
  <si>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</si>
  <si>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</si>
  <si>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</si>
  <si>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</si>
  <si>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</si>
  <si>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</si>
  <si>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</si>
  <si>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</si>
  <si>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</si>
  <si>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</si>
  <si>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</si>
  <si>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</si>
  <si>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</si>
  <si>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</si>
  <si>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</si>
  <si>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</si>
  <si>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</si>
  <si>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</si>
  <si>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</si>
  <si>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</si>
  <si>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</si>
  <si>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</si>
  <si>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</si>
  <si>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</si>
  <si>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</si>
  <si>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</si>
  <si>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</si>
  <si>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</si>
  <si>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</si>
  <si>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</si>
  <si>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</si>
  <si>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</si>
  <si>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</si>
  <si>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</si>
  <si>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</si>
  <si>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</si>
  <si>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</si>
  <si>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</si>
  <si>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</si>
  <si>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</si>
  <si>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</si>
  <si>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</si>
  <si>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</si>
  <si>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</si>
  <si>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</si>
  <si>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</si>
  <si>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</si>
  <si>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</si>
  <si>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</si>
  <si>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</si>
  <si>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</si>
  <si>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</si>
  <si>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</si>
  <si>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</si>
  <si>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</si>
  <si>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</si>
  <si>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</si>
  <si>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</si>
  <si>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</si>
  <si>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</si>
  <si>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</si>
  <si>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</si>
  <si>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</si>
  <si>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</si>
  <si>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</si>
  <si>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</si>
  <si>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</si>
  <si>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</si>
  <si>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</si>
  <si>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</si>
  <si>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</si>
  <si>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</si>
  <si>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</si>
  <si>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</si>
  <si>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</si>
  <si>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</si>
  <si>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</si>
  <si>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</si>
  <si>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</si>
  <si>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</si>
  <si>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</si>
  <si>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</si>
  <si>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</si>
  <si>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</si>
  <si>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</si>
  <si>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</si>
  <si>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</si>
  <si>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</si>
  <si>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</si>
  <si>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</si>
  <si>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</si>
  <si>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</si>
  <si>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</si>
  <si>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</si>
  <si>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</si>
  <si>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</si>
  <si>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</si>
  <si>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</si>
  <si>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</si>
  <si>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</si>
  <si>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</si>
  <si>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</si>
  <si>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</si>
  <si>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</si>
  <si>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</si>
  <si>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</si>
  <si>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</si>
  <si>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</si>
  <si>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</si>
  <si>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</si>
  <si>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</si>
  <si>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</si>
  <si>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</si>
  <si>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</si>
  <si>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</si>
  <si>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</si>
  <si>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</si>
  <si>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</si>
  <si>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</si>
  <si>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</si>
  <si>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</si>
  <si>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</si>
  <si>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</si>
  <si>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</si>
  <si>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</si>
  <si>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</si>
  <si>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</si>
  <si>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</si>
  <si>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</si>
  <si>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</si>
  <si>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</si>
  <si>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</si>
  <si>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</si>
  <si>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</si>
  <si>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</si>
  <si>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</si>
  <si>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</si>
  <si>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</si>
  <si>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</si>
  <si>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</si>
  <si>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</si>
  <si>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</si>
  <si>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</si>
  <si>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</si>
  <si>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</si>
  <si>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</si>
  <si>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</si>
  <si>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</si>
  <si>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</si>
  <si>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</si>
  <si>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</si>
  <si>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</si>
  <si>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</si>
  <si>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</si>
  <si>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</si>
  <si>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</si>
  <si>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</si>
  <si>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</si>
  <si>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</si>
  <si>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</si>
  <si>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</si>
  <si>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</si>
  <si>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</si>
  <si>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</si>
  <si>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</si>
  <si>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</si>
  <si>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</si>
  <si>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</si>
  <si>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</si>
  <si>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</si>
  <si>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</si>
  <si>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</si>
  <si>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</si>
  <si>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</si>
  <si>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</si>
  <si>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</si>
  <si>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</si>
  <si>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</si>
  <si>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</si>
  <si>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</si>
  <si>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</si>
  <si>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</si>
  <si>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</si>
  <si>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</si>
  <si>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</si>
  <si>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</si>
  <si>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</si>
  <si>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</si>
  <si>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</si>
  <si>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</si>
  <si>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</si>
  <si>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</si>
  <si>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</si>
  <si>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</si>
  <si>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</si>
  <si>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</si>
  <si>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</si>
  <si>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</si>
  <si>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</si>
  <si>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</si>
  <si>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</si>
  <si>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</si>
  <si>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</si>
  <si>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</si>
  <si>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</si>
  <si>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</si>
  <si>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</si>
  <si>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</si>
  <si>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</si>
  <si>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</si>
  <si>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</si>
  <si>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</si>
  <si>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</si>
  <si>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</si>
  <si>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</si>
  <si>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</si>
  <si>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</si>
  <si>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</si>
  <si>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</si>
  <si>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</si>
  <si>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</si>
  <si>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</si>
  <si>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</si>
  <si>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</si>
  <si>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</si>
  <si>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</si>
  <si>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</si>
  <si>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</si>
  <si>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</si>
  <si>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</si>
  <si>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</si>
  <si>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</si>
  <si>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</si>
  <si>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</si>
  <si>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</si>
  <si>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</si>
  <si>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</si>
  <si>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</si>
  <si>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</si>
  <si>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</si>
  <si>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</si>
  <si>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</si>
  <si>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</si>
  <si>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</si>
  <si>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</si>
  <si>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</si>
  <si>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</si>
  <si>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</si>
  <si>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</si>
  <si>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</si>
  <si>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</si>
  <si>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</si>
  <si>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</si>
  <si>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</si>
  <si>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</si>
  <si>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</si>
  <si>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</si>
  <si>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</si>
  <si>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</si>
  <si>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</si>
  <si>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</si>
  <si>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</si>
  <si>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</si>
  <si>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</si>
  <si>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</si>
  <si>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</si>
  <si>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</si>
  <si>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</si>
  <si>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</si>
  <si>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</si>
  <si>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</si>
  <si>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</si>
  <si>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</si>
  <si>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</si>
  <si>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</si>
  <si>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</si>
  <si>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</si>
  <si>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</si>
  <si>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</si>
  <si>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</si>
  <si>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</si>
  <si>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</si>
  <si>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</si>
  <si>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</si>
  <si>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</si>
  <si>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</si>
  <si>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</si>
  <si>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</si>
  <si>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</si>
  <si>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</si>
  <si>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</si>
  <si>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</si>
  <si>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</si>
  <si>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</si>
  <si>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</si>
  <si>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</si>
  <si>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</si>
  <si>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</si>
  <si>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</si>
  <si>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</si>
  <si>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</si>
  <si>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</si>
  <si>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</si>
  <si>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</si>
  <si>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</si>
  <si>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</si>
  <si>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</si>
  <si>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</si>
  <si>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</si>
  <si>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</si>
  <si>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</si>
  <si>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</si>
  <si>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</si>
  <si>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</si>
  <si>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</si>
  <si>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</si>
  <si>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</si>
  <si>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</si>
  <si>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</si>
  <si>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</si>
  <si>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</si>
  <si>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</si>
  <si>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</si>
  <si>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</si>
  <si>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</si>
  <si>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</si>
  <si>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</si>
  <si>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</si>
  <si>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</si>
  <si>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</si>
  <si>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</si>
  <si>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</si>
  <si>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</si>
  <si>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</si>
  <si>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</si>
  <si>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</si>
  <si>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</si>
  <si>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</si>
  <si>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</si>
  <si>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</si>
  <si>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</si>
  <si>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</si>
  <si>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</si>
  <si>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</si>
  <si>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</si>
  <si>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</si>
  <si>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</si>
  <si>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</si>
  <si>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</si>
  <si>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</si>
  <si>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</si>
  <si>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</si>
  <si>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</si>
  <si>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</si>
  <si>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</si>
  <si>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</si>
  <si>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</si>
  <si>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</si>
  <si>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</si>
  <si>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</si>
  <si>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</si>
  <si>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</si>
  <si>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</si>
  <si>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</si>
  <si>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</si>
  <si>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</si>
  <si>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</si>
  <si>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</si>
  <si>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</si>
  <si>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</si>
  <si>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</si>
  <si>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</si>
  <si>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</si>
  <si>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</si>
  <si>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</si>
  <si>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</si>
  <si>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</si>
  <si>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</si>
  <si>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</si>
  <si>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</si>
  <si>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</si>
  <si>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</si>
  <si>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</si>
  <si>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</si>
  <si>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</si>
  <si>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</si>
  <si>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</si>
  <si>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</si>
  <si>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</si>
  <si>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</si>
  <si>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</si>
  <si>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</si>
  <si>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</si>
  <si>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</si>
  <si>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</si>
  <si>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</si>
  <si>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</si>
  <si>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</si>
  <si>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</si>
  <si>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</si>
  <si>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</si>
  <si>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</si>
  <si>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</si>
  <si>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</si>
  <si>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</si>
  <si>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</si>
  <si>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</si>
  <si>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</si>
  <si>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</si>
  <si>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</si>
  <si>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</si>
  <si>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</si>
  <si>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</si>
  <si>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</si>
  <si>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</si>
  <si>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</si>
  <si>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</si>
  <si>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</si>
  <si>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</si>
  <si>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</si>
  <si>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</si>
  <si>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</si>
  <si>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</si>
  <si>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</si>
  <si>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</si>
  <si>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</si>
  <si>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</si>
  <si>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</si>
  <si>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</si>
  <si>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</si>
  <si>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</si>
  <si>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</si>
  <si>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</si>
  <si>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</si>
  <si>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</si>
  <si>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</si>
  <si>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</si>
  <si>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</si>
  <si>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</si>
  <si>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</si>
  <si>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</si>
  <si>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</si>
  <si>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</si>
  <si>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</si>
  <si>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</si>
  <si>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</si>
  <si>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</si>
  <si>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</si>
  <si>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</si>
  <si>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</si>
  <si>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</si>
  <si>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</si>
  <si>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</si>
  <si>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</si>
  <si>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</si>
  <si>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</si>
  <si>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</si>
  <si>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</si>
  <si>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</si>
  <si>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</si>
  <si>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</si>
  <si>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</si>
  <si>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</si>
  <si>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</si>
  <si>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</si>
  <si>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</si>
  <si>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</si>
  <si>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</si>
  <si>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</si>
  <si>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</si>
  <si>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</si>
  <si>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</si>
  <si>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</si>
  <si>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</si>
  <si>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</si>
  <si>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</si>
  <si>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</si>
  <si>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</si>
  <si>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</si>
  <si>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</si>
  <si>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</si>
  <si>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</si>
  <si>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</si>
  <si>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</si>
  <si>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</si>
  <si>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</si>
  <si>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</si>
  <si>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</si>
  <si>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</si>
  <si>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</si>
  <si>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</si>
  <si>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</si>
  <si>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</si>
  <si>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</si>
  <si>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</si>
  <si>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</si>
  <si>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</si>
  <si>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</si>
  <si>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</si>
  <si>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</si>
  <si>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</si>
  <si>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</si>
  <si>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</si>
  <si>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</si>
  <si>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</si>
  <si>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</si>
  <si>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</si>
  <si>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</si>
  <si>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</si>
  <si>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</si>
  <si>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</si>
  <si>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</si>
  <si>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</si>
  <si>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</si>
  <si>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</si>
  <si>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</si>
  <si>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</si>
  <si>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</si>
  <si>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</si>
  <si>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</si>
  <si>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</si>
  <si>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</si>
  <si>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</si>
  <si>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</si>
  <si>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</si>
  <si>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</si>
  <si>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</si>
  <si>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</si>
  <si>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</si>
  <si>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</si>
  <si>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</si>
  <si>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</si>
  <si>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</si>
  <si>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</si>
  <si>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</si>
  <si>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</si>
  <si>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</si>
  <si>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</si>
  <si>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</si>
  <si>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</si>
  <si>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</si>
  <si>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</si>
  <si>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</si>
  <si>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</si>
  <si>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</si>
  <si>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</si>
  <si>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</si>
  <si>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</si>
  <si>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</si>
  <si>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</si>
  <si>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</si>
  <si>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</si>
  <si>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</si>
  <si>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</si>
  <si>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</si>
  <si>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</si>
  <si>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</si>
  <si>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</si>
  <si>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</si>
  <si>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</si>
  <si>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</si>
  <si>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</si>
  <si>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</si>
  <si>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</si>
  <si>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</si>
  <si>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</si>
  <si>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</si>
  <si>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</si>
  <si>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</si>
  <si>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</si>
  <si>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</si>
  <si>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</si>
  <si>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</si>
  <si>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</si>
  <si>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</si>
  <si>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</si>
  <si>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</si>
  <si>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</si>
  <si>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</si>
  <si>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</si>
  <si>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</si>
  <si>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</si>
  <si>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</si>
  <si>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</si>
  <si>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</si>
  <si>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</si>
  <si>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</si>
  <si>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</si>
  <si>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</si>
  <si>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</si>
  <si>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</si>
  <si>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</si>
  <si>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</si>
  <si>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</si>
  <si>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</si>
  <si>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</si>
  <si>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</si>
  <si>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</si>
  <si>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</si>
  <si>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</si>
  <si>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</si>
  <si>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</si>
  <si>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</si>
  <si>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</si>
  <si>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</si>
  <si>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</si>
  <si>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</si>
  <si>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</si>
  <si>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</si>
  <si>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</si>
  <si>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</si>
  <si>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</si>
  <si>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</si>
  <si>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</si>
  <si>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</si>
  <si>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</si>
  <si>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</si>
  <si>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</si>
  <si>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</si>
  <si>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</si>
  <si>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</si>
  <si>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</si>
  <si>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</si>
  <si>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</si>
  <si>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</si>
  <si>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</si>
  <si>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</si>
  <si>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</si>
  <si>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</si>
  <si>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</si>
  <si>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</si>
  <si>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</si>
  <si>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</si>
  <si>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</si>
  <si>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</si>
  <si>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</si>
  <si>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</si>
  <si>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</si>
  <si>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</si>
  <si>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</si>
  <si>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</si>
  <si>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</si>
  <si>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</si>
  <si>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</si>
  <si>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</si>
  <si>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</si>
  <si>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</si>
  <si>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</si>
  <si>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</si>
  <si>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</si>
  <si>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</si>
  <si>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</si>
  <si>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</si>
  <si>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</si>
  <si>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</si>
  <si>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</si>
  <si>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</si>
  <si>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</si>
  <si>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</si>
  <si>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</si>
  <si>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</si>
  <si>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</si>
  <si>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</si>
  <si>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</si>
  <si>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</si>
  <si>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</si>
  <si>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</si>
  <si>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</si>
  <si>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</si>
  <si>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</si>
  <si>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</si>
  <si>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</si>
  <si>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</si>
  <si>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</si>
  <si>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</si>
  <si>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</si>
  <si>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</si>
  <si>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</si>
  <si>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</si>
  <si>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</si>
  <si>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</si>
  <si>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</si>
  <si>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</si>
  <si>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</si>
  <si>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</si>
  <si>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</si>
  <si>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</si>
  <si>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</si>
  <si>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</si>
  <si>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</si>
  <si>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</si>
  <si>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</si>
  <si>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</si>
  <si>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</si>
  <si>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</si>
  <si>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</si>
  <si>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</si>
  <si>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</si>
  <si>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</si>
  <si>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</si>
  <si>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</si>
  <si>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</si>
  <si>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</si>
  <si>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</si>
  <si>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</si>
  <si>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</si>
  <si>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</si>
  <si>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</si>
  <si>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</si>
  <si>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</si>
  <si>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</si>
  <si>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</si>
  <si>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</si>
  <si>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</si>
  <si>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</si>
  <si>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</si>
  <si>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</si>
  <si>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</si>
  <si>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</si>
  <si>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</si>
  <si>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</si>
  <si>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</si>
  <si>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</si>
  <si>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</si>
  <si>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</si>
  <si>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</si>
  <si>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</si>
  <si>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</si>
  <si>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</si>
  <si>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</si>
  <si>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</si>
  <si>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</si>
  <si>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</si>
  <si>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</si>
  <si>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</si>
  <si>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</si>
  <si>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</si>
  <si>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</si>
  <si>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</si>
  <si>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</si>
  <si>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</si>
  <si>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</si>
  <si>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</si>
  <si>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</si>
  <si>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</si>
  <si>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</si>
  <si>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</si>
  <si>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</si>
  <si>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</si>
  <si>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</si>
  <si>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</si>
  <si>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</si>
  <si>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</si>
  <si>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</si>
  <si>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</si>
  <si>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</si>
  <si>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</si>
  <si>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</si>
  <si>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</si>
  <si>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</si>
  <si>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</si>
  <si>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</si>
  <si>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</si>
  <si>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</si>
  <si>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</si>
  <si>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</si>
  <si>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</si>
  <si>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</si>
  <si>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</si>
  <si>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</si>
  <si>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</si>
  <si>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</si>
  <si>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</si>
  <si>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</si>
  <si>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</si>
  <si>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</si>
  <si>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</si>
  <si>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</si>
  <si>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</si>
  <si>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</si>
  <si>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</si>
  <si>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</si>
  <si>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</si>
  <si>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</si>
  <si>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</si>
  <si>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</si>
  <si>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</si>
  <si>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</si>
  <si>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</si>
  <si>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</si>
  <si>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</si>
  <si>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</si>
  <si>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</si>
  <si>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</si>
  <si>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</si>
  <si>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</si>
  <si>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</si>
  <si>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</si>
  <si>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</si>
  <si>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</si>
  <si>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</si>
  <si>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</si>
  <si>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</si>
  <si>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</si>
  <si>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</si>
  <si>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</si>
  <si>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</si>
  <si>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</si>
  <si>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</si>
  <si>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</si>
  <si>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</si>
  <si>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</si>
  <si>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</si>
  <si>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</si>
  <si>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</si>
  <si>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</si>
  <si>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</si>
  <si>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</si>
  <si>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</si>
  <si>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</si>
  <si>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</si>
  <si>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</si>
  <si>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</si>
  <si>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</si>
  <si>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</si>
  <si>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</si>
  <si>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</si>
  <si>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</si>
  <si>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</si>
  <si>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</si>
  <si>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</si>
  <si>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</si>
  <si>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</si>
  <si>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</si>
  <si>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</si>
  <si>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</si>
  <si>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</si>
  <si>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</si>
  <si>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</si>
  <si>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</si>
  <si>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</si>
  <si>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</si>
  <si>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</si>
  <si>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</si>
  <si>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</si>
  <si>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</si>
  <si>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</si>
  <si>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</si>
  <si>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</si>
  <si>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</si>
  <si>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</si>
  <si>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</si>
  <si>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</si>
  <si>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</si>
  <si>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</si>
  <si>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</si>
  <si>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</si>
  <si>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</si>
  <si>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</si>
  <si>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</si>
  <si>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</si>
  <si>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</si>
  <si>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</si>
  <si>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</si>
  <si>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</si>
  <si>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</si>
  <si>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</si>
  <si>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</si>
  <si>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</si>
  <si>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</si>
  <si>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</si>
  <si>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</si>
  <si>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</si>
  <si>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</si>
  <si>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</si>
  <si>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</si>
  <si>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</si>
  <si>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</si>
  <si>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</si>
  <si>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</si>
  <si>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</si>
  <si>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</si>
  <si>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</si>
  <si>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</si>
  <si>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</si>
  <si>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</si>
  <si>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</si>
  <si>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</si>
  <si>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</si>
  <si>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</si>
  <si>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</si>
  <si>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</si>
  <si>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</si>
  <si>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</si>
  <si>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</si>
  <si>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</si>
  <si>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</si>
  <si>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</si>
  <si>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</si>
  <si>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</si>
  <si>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</si>
  <si>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</si>
  <si>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</si>
  <si>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</si>
  <si>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</si>
  <si>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</si>
  <si>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</si>
  <si>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</si>
  <si>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</si>
  <si>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</si>
  <si>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</si>
  <si>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</si>
  <si>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</si>
  <si>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</si>
  <si>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</si>
  <si>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</si>
  <si>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</si>
  <si>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</si>
  <si>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</si>
  <si>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</si>
  <si>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</si>
  <si>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</si>
  <si>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</si>
  <si>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</si>
  <si>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</si>
  <si>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</si>
  <si>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</si>
  <si>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</si>
  <si>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</si>
  <si>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</si>
  <si>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</si>
  <si>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</si>
  <si>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</si>
  <si>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</si>
  <si>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</si>
  <si>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</si>
  <si>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</si>
  <si>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</si>
  <si>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</si>
  <si>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</si>
  <si>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</si>
  <si>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</si>
  <si>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</si>
  <si>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</si>
  <si>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</si>
  <si>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</si>
  <si>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</si>
  <si>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</si>
  <si>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</si>
  <si>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</si>
  <si>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</si>
  <si>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</si>
  <si>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</si>
  <si>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</si>
  <si>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</si>
  <si>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</si>
  <si>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</si>
  <si>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</si>
  <si>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</si>
  <si>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</si>
  <si>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</si>
  <si>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</si>
  <si>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</si>
  <si>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</si>
  <si>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</si>
  <si>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</si>
  <si>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</si>
  <si>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</si>
  <si>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</si>
  <si>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</si>
  <si>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</si>
  <si>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</si>
  <si>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</si>
  <si>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</si>
  <si>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</si>
  <si>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</si>
  <si>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</si>
  <si>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</si>
  <si>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</si>
  <si>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</si>
  <si>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</si>
  <si>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</si>
  <si>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</si>
  <si>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</si>
  <si>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</si>
  <si>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</si>
  <si>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</si>
  <si>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</si>
  <si>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</si>
  <si>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</si>
  <si>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</si>
  <si>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</si>
  <si>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</si>
  <si>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</si>
  <si>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</si>
  <si>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</si>
  <si>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</si>
  <si>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</si>
  <si>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</si>
  <si>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</si>
  <si>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</si>
  <si>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</si>
  <si>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</si>
  <si>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</si>
  <si>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</si>
  <si>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</si>
  <si>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</si>
  <si>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</si>
  <si>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</si>
  <si>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</si>
  <si>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</si>
  <si>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</si>
  <si>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</si>
  <si>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</si>
  <si>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</si>
  <si>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</si>
  <si>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</si>
  <si>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</si>
  <si>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</si>
  <si>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</si>
  <si>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</si>
  <si>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</si>
  <si>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</si>
  <si>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</si>
  <si>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</si>
  <si>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</si>
  <si>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</si>
  <si>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</si>
  <si>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</si>
  <si>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</si>
  <si>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</si>
  <si>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</si>
  <si>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</si>
  <si>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</si>
  <si>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</si>
  <si>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</si>
  <si>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</si>
  <si>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</si>
  <si>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</si>
  <si>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</si>
  <si>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</si>
  <si>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</si>
  <si>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</si>
  <si>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</si>
  <si>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</si>
  <si>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</si>
  <si>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</si>
  <si>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</si>
  <si>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</si>
  <si>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</si>
  <si>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</si>
  <si>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</si>
  <si>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</si>
  <si>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</si>
  <si>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</si>
  <si>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</si>
  <si>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</si>
  <si>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</si>
  <si>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</si>
  <si>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</si>
  <si>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</si>
  <si>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</si>
  <si>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</si>
  <si>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</si>
  <si>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</si>
  <si>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</si>
  <si>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</si>
  <si>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</si>
  <si>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</si>
  <si>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</si>
  <si>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</si>
  <si>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</si>
  <si>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</si>
  <si>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</si>
  <si>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</si>
  <si>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</si>
  <si>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</si>
  <si>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</si>
  <si>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</si>
  <si>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</si>
  <si>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</si>
  <si>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</si>
  <si>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</si>
  <si>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</si>
  <si>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</si>
  <si>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</si>
  <si>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</si>
  <si>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</si>
  <si>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</si>
  <si>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</si>
  <si>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</si>
  <si>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</si>
  <si>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</si>
  <si>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</si>
  <si>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</si>
  <si>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</si>
  <si>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</si>
  <si>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</si>
  <si>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</si>
  <si>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</si>
  <si>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</si>
  <si>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</si>
  <si>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</si>
  <si>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</si>
  <si>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</si>
  <si>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</si>
  <si>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</si>
  <si>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</si>
  <si>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</si>
  <si>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</si>
  <si>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</si>
  <si>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</si>
  <si>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</si>
  <si>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</si>
  <si>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</si>
  <si>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</si>
  <si>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</si>
  <si>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</si>
  <si>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</si>
  <si>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</si>
  <si>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</si>
  <si>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</si>
  <si>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</si>
  <si>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</si>
  <si>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</si>
  <si>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</si>
  <si>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</si>
  <si>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</si>
  <si>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</si>
  <si>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</si>
  <si>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</si>
  <si>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</si>
  <si>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</si>
  <si>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</si>
  <si>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</si>
  <si>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</si>
  <si>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</si>
  <si>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</si>
  <si>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</si>
  <si>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</si>
  <si>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</si>
  <si>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</si>
  <si>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</si>
  <si>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</si>
  <si>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</si>
  <si>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</si>
  <si>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</si>
  <si>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</si>
  <si>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</si>
  <si>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</si>
  <si>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</si>
  <si>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</si>
  <si>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</si>
  <si>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</si>
  <si>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</si>
  <si>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</si>
  <si>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</si>
  <si>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</si>
  <si>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</si>
  <si>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</si>
  <si>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</si>
  <si>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</si>
  <si>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</si>
  <si>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</si>
  <si>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</si>
  <si>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</si>
  <si>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</si>
  <si>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</si>
  <si>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</si>
  <si>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</si>
  <si>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</si>
  <si>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</si>
  <si>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</si>
  <si>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</si>
  <si>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</si>
  <si>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</si>
  <si>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</si>
  <si>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</si>
  <si>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</si>
  <si>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</si>
  <si>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</si>
  <si>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</si>
  <si>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</si>
  <si>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</si>
  <si>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</si>
  <si>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</si>
  <si>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</si>
  <si>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</si>
  <si>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</si>
  <si>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</si>
  <si>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</si>
  <si>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</si>
  <si>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</si>
  <si>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</si>
  <si>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</si>
  <si>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</si>
  <si>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</si>
  <si>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</si>
  <si>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</si>
  <si>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</si>
  <si>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</si>
  <si>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</si>
  <si>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</si>
  <si>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</si>
  <si>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</si>
  <si>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</si>
  <si>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</si>
  <si>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</si>
  <si>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</si>
  <si>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</si>
  <si>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</si>
  <si>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</si>
  <si>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</si>
  <si>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</si>
  <si>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</si>
  <si>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</si>
  <si>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</si>
  <si>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</si>
  <si>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</si>
  <si>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</si>
  <si>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</si>
  <si>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</si>
  <si>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</si>
  <si>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</si>
  <si>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</si>
  <si>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</si>
  <si>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</si>
  <si>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</si>
  <si>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</si>
  <si>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</si>
  <si>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</si>
  <si>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</si>
  <si>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</si>
  <si>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</si>
  <si>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</si>
  <si>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</si>
  <si>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</si>
  <si>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</si>
  <si>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</si>
  <si>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</si>
  <si>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</si>
  <si>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</si>
  <si>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</si>
  <si>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</si>
  <si>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</si>
  <si>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</si>
  <si>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</si>
  <si>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</si>
  <si>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</si>
  <si>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</si>
  <si>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</si>
  <si>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</si>
  <si>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</si>
  <si>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</si>
  <si>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</si>
  <si>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</si>
  <si>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</si>
  <si>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</si>
  <si>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</si>
  <si>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</si>
  <si>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</si>
  <si>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</si>
  <si>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</si>
  <si>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</si>
  <si>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</si>
  <si>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</si>
  <si>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</si>
  <si>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</si>
  <si>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</si>
  <si>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</si>
  <si>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</si>
  <si>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</si>
  <si>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</si>
  <si>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</si>
  <si>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</si>
  <si>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</si>
  <si>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</si>
  <si>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</si>
  <si>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</si>
  <si>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</si>
  <si>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</si>
  <si>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</si>
  <si>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</si>
  <si>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</si>
  <si>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</si>
  <si>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</si>
  <si>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</si>
  <si>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</si>
  <si>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</si>
  <si>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</si>
  <si>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</si>
  <si>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</si>
  <si>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</si>
  <si>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</si>
  <si>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</si>
  <si>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</si>
  <si>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</si>
  <si>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</si>
  <si>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</si>
  <si>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</si>
  <si>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</si>
  <si>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</si>
  <si>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</si>
  <si>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</si>
  <si>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</si>
  <si>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</si>
  <si>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</si>
  <si>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</si>
  <si>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</si>
  <si>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</si>
  <si>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</si>
  <si>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</si>
  <si>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</si>
  <si>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</si>
  <si>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</si>
  <si>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</si>
  <si>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</si>
  <si>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</si>
  <si>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</si>
  <si>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</si>
  <si>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</si>
  <si>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</si>
  <si>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</si>
  <si>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</si>
  <si>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</si>
  <si>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</si>
  <si>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</si>
  <si>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</si>
  <si>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</si>
  <si>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</si>
  <si>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</si>
  <si>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</si>
  <si>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</si>
  <si>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</si>
  <si>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</si>
  <si>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</si>
  <si>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</si>
  <si>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</si>
  <si>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</si>
  <si>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</si>
  <si>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</si>
  <si>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</si>
  <si>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</si>
  <si>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</si>
  <si>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</si>
  <si>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</si>
  <si>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</si>
  <si>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</si>
  <si>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</si>
  <si>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</si>
  <si>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</si>
  <si>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</si>
  <si>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</si>
  <si>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</si>
  <si>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</si>
  <si>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</si>
  <si>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</si>
  <si>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</si>
  <si>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</si>
  <si>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</si>
  <si>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</si>
  <si>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</si>
  <si>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</si>
  <si>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</si>
  <si>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</si>
  <si>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</si>
  <si>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</si>
  <si>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</si>
  <si>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</si>
  <si>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</si>
  <si>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</si>
  <si>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</si>
  <si>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</si>
  <si>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</si>
  <si>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</si>
  <si>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</si>
  <si>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</si>
  <si>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</si>
  <si>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</si>
  <si>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</si>
  <si>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</si>
  <si>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</si>
  <si>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</si>
  <si>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</si>
  <si>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</si>
  <si>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</si>
  <si>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</si>
  <si>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</si>
  <si>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</si>
  <si>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</si>
  <si>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</si>
  <si>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</si>
  <si>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</si>
  <si>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</si>
  <si>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</si>
  <si>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</si>
  <si>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</si>
  <si>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</si>
  <si>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</si>
  <si>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</si>
  <si>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</si>
  <si>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</si>
  <si>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</si>
  <si>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</si>
  <si>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</si>
  <si>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</si>
  <si>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</si>
  <si>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</si>
  <si>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</si>
  <si>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</si>
  <si>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</si>
  <si>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</si>
  <si>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</si>
  <si>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</si>
  <si>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</si>
  <si>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</si>
  <si>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</si>
  <si>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</si>
  <si>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</si>
  <si>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</si>
  <si>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</si>
  <si>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</si>
  <si>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</si>
  <si>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</si>
  <si>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</si>
  <si>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</si>
  <si>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</si>
  <si>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</si>
  <si>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</si>
  <si>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</si>
  <si>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</si>
  <si>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</si>
  <si>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</si>
  <si>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</si>
  <si>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</si>
  <si>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</si>
  <si>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</si>
  <si>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</si>
  <si>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</si>
  <si>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</si>
  <si>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</si>
  <si>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</si>
  <si>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</si>
  <si>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</si>
  <si>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</si>
  <si>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</si>
  <si>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</si>
  <si>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</si>
  <si>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</si>
  <si>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</si>
  <si>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</si>
  <si>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</si>
  <si>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</si>
  <si>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</si>
  <si>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</si>
  <si>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</si>
  <si>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</si>
  <si>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</si>
  <si>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</si>
  <si>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</si>
  <si>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</si>
  <si>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</si>
  <si>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</si>
  <si>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</si>
  <si>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</si>
  <si>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</si>
  <si>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</si>
  <si>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</si>
  <si>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</si>
  <si>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</si>
  <si>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</si>
  <si>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</si>
  <si>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</si>
  <si>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</si>
  <si>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</si>
  <si>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</si>
  <si>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</si>
  <si>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</si>
  <si>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</si>
  <si>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</si>
  <si>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</si>
  <si>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</si>
  <si>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</si>
  <si>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</si>
  <si>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</si>
  <si>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</si>
  <si>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</si>
  <si>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</si>
  <si>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</si>
  <si>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</si>
  <si>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</si>
  <si>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</si>
  <si>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</si>
  <si>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</si>
  <si>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</si>
  <si>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</si>
  <si>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</si>
  <si>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</si>
  <si>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</si>
  <si>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</si>
  <si>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</si>
  <si>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</si>
  <si>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</si>
  <si>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</si>
  <si>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</si>
  <si>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</si>
  <si>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</si>
  <si>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</si>
  <si>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</si>
  <si>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</si>
  <si>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</si>
  <si>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</si>
  <si>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</si>
  <si>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</si>
  <si>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</si>
  <si>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</si>
  <si>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</si>
  <si>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</si>
  <si>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</si>
  <si>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</si>
  <si>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</si>
  <si>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</si>
  <si>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</si>
  <si>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</si>
  <si>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</si>
  <si>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</si>
  <si>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</si>
  <si>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</si>
  <si>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</si>
  <si>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</si>
  <si>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</si>
  <si>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</si>
  <si>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</si>
  <si>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</si>
  <si>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</si>
  <si>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</si>
  <si>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</si>
  <si>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</si>
  <si>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</si>
  <si>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</si>
  <si>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</si>
  <si>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</si>
  <si>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</si>
  <si>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</si>
  <si>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</si>
  <si>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</si>
  <si>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</si>
  <si>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</si>
  <si>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</si>
  <si>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</si>
  <si>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</si>
  <si>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</si>
  <si>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</si>
  <si>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</si>
  <si>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</si>
  <si>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</si>
  <si>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</si>
  <si>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</si>
  <si>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</si>
  <si>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</si>
  <si>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</si>
  <si>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</si>
  <si>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</si>
  <si>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</si>
  <si>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</si>
  <si>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</si>
  <si>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</si>
  <si>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</si>
  <si>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</si>
  <si>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</si>
  <si>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</si>
  <si>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</si>
  <si>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</si>
  <si>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</si>
  <si>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</si>
  <si>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</si>
  <si>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</si>
  <si>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</si>
  <si>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</si>
  <si>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</si>
  <si>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</si>
  <si>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</si>
  <si>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</si>
  <si>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</si>
  <si>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</si>
  <si>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</si>
  <si>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</si>
  <si>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</si>
  <si>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</si>
  <si>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</si>
  <si>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</si>
  <si>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</si>
  <si>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</si>
  <si>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</si>
  <si>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</si>
  <si>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</si>
  <si>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</si>
  <si>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</si>
  <si>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</si>
  <si>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</si>
  <si>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</si>
  <si>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</si>
  <si>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</si>
  <si>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</si>
  <si>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</si>
  <si>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</si>
  <si>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</si>
  <si>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</si>
  <si>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</si>
  <si>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</si>
  <si>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</si>
  <si>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</si>
  <si>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</si>
  <si>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</si>
  <si>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</si>
  <si>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</si>
  <si>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</si>
  <si>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</si>
  <si>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</si>
  <si>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</si>
  <si>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</si>
  <si>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</si>
  <si>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</si>
  <si>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</si>
  <si>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</si>
  <si>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</si>
  <si>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</si>
  <si>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</si>
  <si>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</si>
  <si>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</si>
  <si>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</si>
  <si>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</si>
  <si>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</si>
  <si>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</si>
  <si>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</si>
  <si>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</si>
  <si>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</si>
  <si>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</si>
  <si>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</si>
  <si>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</si>
  <si>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</si>
  <si>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</si>
  <si>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</si>
  <si>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</si>
  <si>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</si>
  <si>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</si>
  <si>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</si>
  <si>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</si>
  <si>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</si>
  <si>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</si>
  <si>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</si>
  <si>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</si>
  <si>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</si>
  <si>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</si>
  <si>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</si>
  <si>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</si>
  <si>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</si>
  <si>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</si>
  <si>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</si>
  <si>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</si>
  <si>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</si>
  <si>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</si>
  <si>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</si>
  <si>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</si>
  <si>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</si>
  <si>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</si>
  <si>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</si>
  <si>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</si>
  <si>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</si>
  <si>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</si>
  <si>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</si>
  <si>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</si>
  <si>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</si>
  <si>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</si>
  <si>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</si>
  <si>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</si>
  <si>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</si>
  <si>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</si>
  <si>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</si>
  <si>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</si>
  <si>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</si>
  <si>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</si>
  <si>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</si>
  <si>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</si>
  <si>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</si>
  <si>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</si>
  <si>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</si>
  <si>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</si>
  <si>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</si>
  <si>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</si>
  <si>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</si>
  <si>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</si>
  <si>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</si>
  <si>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</si>
  <si>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</si>
  <si>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</si>
  <si>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</si>
  <si>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</si>
  <si>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</si>
  <si>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</si>
  <si>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</si>
  <si>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</si>
  <si>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</si>
  <si>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</si>
  <si>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</si>
  <si>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</si>
  <si>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</si>
  <si>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</si>
  <si>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</si>
  <si>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</si>
  <si>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</si>
  <si>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</si>
  <si>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</si>
  <si>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</si>
  <si>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</si>
  <si>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</si>
  <si>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</si>
  <si>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</si>
  <si>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</si>
  <si>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</si>
  <si>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</si>
  <si>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</si>
  <si>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</si>
  <si>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</si>
  <si>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</si>
  <si>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</si>
  <si>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</si>
  <si>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</si>
  <si>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</si>
  <si>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</si>
  <si>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</si>
  <si>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</si>
  <si>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</si>
  <si>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</si>
  <si>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</si>
  <si>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</si>
  <si>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</si>
  <si>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</si>
  <si>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</si>
  <si>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</si>
  <si>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</si>
  <si>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</si>
  <si>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</si>
  <si>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</si>
  <si>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</si>
  <si>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</si>
  <si>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</si>
  <si>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</si>
  <si>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</si>
  <si>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</si>
  <si>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</si>
  <si>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</si>
  <si>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</si>
  <si>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</si>
  <si>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</si>
  <si>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</si>
  <si>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</si>
  <si>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</si>
  <si>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</si>
  <si>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</si>
  <si>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</si>
  <si>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</si>
  <si>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</si>
  <si>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</si>
  <si>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</si>
  <si>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</si>
  <si>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</si>
  <si>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</si>
  <si>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</si>
  <si>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</si>
  <si>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</si>
  <si>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</si>
  <si>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</si>
  <si>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</si>
  <si>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</si>
  <si>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</si>
  <si>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</si>
  <si>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</si>
  <si>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</si>
  <si>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</si>
  <si>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</si>
  <si>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</si>
  <si>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</si>
  <si>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</si>
  <si>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</si>
  <si>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</si>
  <si>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</si>
  <si>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</si>
  <si>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</si>
  <si>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</si>
  <si>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</si>
  <si>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</si>
  <si>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</si>
  <si>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</si>
  <si>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</si>
  <si>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</si>
  <si>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</si>
  <si>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</si>
  <si>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</si>
  <si>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</si>
  <si>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</si>
  <si>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</si>
  <si>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</si>
  <si>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</si>
  <si>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</si>
  <si>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</si>
  <si>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</si>
  <si>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</si>
  <si>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</si>
  <si>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</si>
  <si>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</si>
  <si>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</si>
  <si>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</si>
  <si>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</si>
  <si>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</si>
  <si>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</si>
  <si>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</si>
  <si>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</si>
  <si>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</si>
  <si>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</si>
  <si>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</si>
  <si>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</si>
  <si>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</si>
  <si>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</si>
  <si>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</si>
  <si>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</si>
  <si>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</si>
  <si>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</si>
  <si>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</si>
  <si>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</si>
  <si>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</si>
  <si>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</si>
  <si>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</si>
  <si>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</si>
  <si>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</si>
  <si>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</si>
  <si>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</si>
  <si>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</si>
  <si>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</si>
  <si>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</si>
  <si>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</si>
  <si>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</si>
  <si>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</si>
  <si>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</si>
  <si>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</si>
  <si>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</si>
  <si>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</si>
  <si>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</si>
  <si>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</si>
  <si>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</si>
  <si>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</si>
  <si>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</si>
  <si>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</si>
  <si>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</si>
  <si>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</si>
  <si>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</si>
  <si>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</si>
  <si>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</si>
  <si>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</si>
  <si>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</si>
  <si>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</si>
  <si>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</si>
  <si>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</si>
  <si>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</si>
  <si>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</si>
  <si>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</si>
  <si>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</si>
  <si>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</si>
  <si>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</si>
  <si>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</si>
  <si>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</si>
  <si>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</si>
  <si>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</si>
  <si>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</si>
  <si>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</si>
  <si>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</si>
  <si>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</si>
  <si>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</si>
  <si>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</si>
  <si>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</si>
  <si>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</si>
  <si>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</si>
  <si>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</si>
  <si>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</si>
  <si>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</si>
  <si>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</si>
  <si>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</si>
  <si>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</si>
  <si>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</si>
  <si>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</si>
  <si>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</si>
  <si>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</si>
  <si>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</si>
  <si>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</si>
  <si>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</si>
  <si>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</si>
  <si>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</si>
  <si>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</si>
  <si>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</si>
  <si>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</si>
  <si>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</si>
  <si>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</si>
  <si>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</si>
  <si>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</si>
  <si>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</si>
  <si>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</si>
  <si>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</si>
  <si>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</si>
  <si>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</si>
  <si>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</si>
  <si>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</si>
  <si>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</si>
  <si>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</si>
  <si>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</si>
  <si>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</si>
  <si>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</si>
  <si>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</si>
  <si>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</si>
  <si>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</si>
  <si>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</si>
  <si>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</si>
  <si>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</si>
  <si>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</si>
  <si>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</si>
  <si>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</si>
  <si>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</si>
  <si>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</si>
  <si>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</si>
  <si>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</si>
  <si>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</si>
  <si>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</si>
  <si>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</si>
  <si>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</si>
  <si>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</si>
  <si>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</si>
  <si>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</si>
  <si>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</si>
  <si>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</si>
  <si>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</si>
  <si>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</si>
  <si>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</si>
  <si>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</si>
  <si>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</si>
  <si>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</si>
  <si>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</si>
  <si>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</si>
  <si>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</si>
  <si>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</si>
  <si>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</si>
  <si>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</si>
  <si>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</si>
  <si>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</si>
  <si>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</si>
  <si>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</si>
  <si>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</si>
  <si>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</si>
  <si>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</si>
  <si>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</si>
  <si>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</si>
  <si>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</si>
  <si>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</si>
  <si>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</si>
  <si>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</si>
  <si>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</si>
  <si>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</si>
  <si>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</si>
  <si>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</si>
  <si>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</si>
  <si>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</si>
  <si>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</si>
  <si>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</si>
  <si>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</si>
  <si>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</si>
  <si>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</si>
  <si>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</si>
  <si>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</si>
  <si>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</si>
  <si>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</si>
  <si>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</si>
  <si>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</si>
  <si>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</si>
  <si>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</si>
  <si>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</si>
  <si>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</si>
  <si>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</si>
  <si>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</si>
  <si>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</si>
  <si>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</si>
  <si>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</si>
  <si>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</si>
  <si>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</si>
  <si>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</si>
  <si>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</si>
  <si>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</si>
  <si>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</si>
  <si>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</si>
  <si>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</si>
  <si>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</si>
  <si>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</si>
  <si>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</si>
  <si>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</si>
  <si>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</si>
  <si>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</si>
  <si>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</si>
  <si>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</si>
  <si>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</si>
  <si>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</si>
  <si>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</si>
  <si>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</si>
  <si>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</si>
  <si>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</si>
  <si>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</si>
  <si>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</si>
  <si>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</si>
  <si>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</si>
  <si>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</si>
  <si>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</si>
  <si>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</si>
  <si>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</si>
  <si>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</si>
  <si>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</si>
  <si>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</si>
  <si>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</si>
  <si>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</si>
  <si>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</si>
  <si>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</si>
  <si>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</si>
  <si>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</si>
  <si>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</si>
  <si>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</si>
  <si>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</si>
  <si>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</si>
  <si>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</si>
  <si>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</si>
  <si>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</si>
  <si>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</si>
  <si>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</si>
  <si>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</si>
  <si>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</si>
  <si>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</si>
  <si>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</si>
  <si>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</si>
  <si>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</si>
  <si>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</si>
  <si>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</si>
  <si>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</si>
  <si>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</si>
  <si>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</si>
  <si>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</si>
  <si>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</si>
  <si>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</si>
  <si>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</si>
  <si>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</si>
  <si>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</si>
  <si>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</si>
  <si>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</si>
  <si>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</si>
  <si>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</si>
  <si>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</si>
  <si>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</si>
  <si>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</si>
  <si>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</si>
  <si>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</si>
  <si>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</si>
  <si>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</si>
  <si>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</si>
  <si>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</si>
  <si>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</si>
  <si>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</si>
  <si>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</si>
  <si>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</si>
  <si>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</si>
  <si>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</si>
  <si>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</si>
  <si>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</si>
  <si>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</si>
  <si>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</si>
  <si>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</si>
  <si>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</si>
  <si>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</si>
  <si>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</si>
  <si>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</si>
  <si>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</si>
  <si>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</si>
  <si>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</si>
  <si>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</si>
  <si>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</si>
  <si>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</si>
  <si>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</si>
  <si>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</si>
  <si>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</si>
  <si>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</si>
  <si>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</si>
  <si>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</si>
  <si>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</si>
  <si>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</si>
  <si>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</si>
  <si>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</si>
  <si>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</si>
  <si>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</si>
  <si>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</si>
  <si>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</si>
  <si>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</si>
  <si>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</si>
  <si>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</si>
  <si>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</si>
  <si>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</si>
  <si>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</si>
  <si>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</si>
  <si>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</si>
  <si>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</si>
  <si>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</si>
  <si>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</si>
  <si>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</si>
  <si>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</si>
  <si>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</si>
  <si>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</si>
  <si>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</si>
  <si>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</si>
  <si>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</si>
  <si>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</si>
  <si>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</si>
  <si>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</si>
  <si>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</si>
  <si>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</si>
  <si>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</si>
  <si>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</si>
  <si>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</si>
  <si>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</si>
  <si>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</si>
  <si>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</si>
  <si>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</si>
  <si>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</si>
  <si>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</si>
  <si>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</si>
  <si>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</si>
  <si>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</si>
  <si>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</si>
  <si>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</si>
  <si>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</si>
  <si>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</si>
  <si>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</si>
  <si>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</si>
  <si>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</si>
  <si>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</si>
  <si>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</si>
  <si>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</si>
  <si>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</si>
  <si>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</si>
  <si>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</si>
  <si>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</si>
  <si>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</si>
  <si>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</si>
  <si>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</si>
  <si>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</si>
  <si>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</si>
  <si>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</si>
  <si>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</si>
  <si>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</si>
  <si>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</si>
  <si>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</si>
  <si>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</si>
  <si>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</si>
  <si>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</si>
  <si>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</si>
  <si>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</si>
  <si>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</si>
  <si>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</si>
  <si>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</si>
  <si>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</si>
  <si>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</si>
  <si>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</si>
  <si>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</si>
  <si>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</si>
  <si>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</si>
  <si>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</si>
  <si>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</si>
  <si>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</si>
  <si>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</si>
  <si>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</si>
  <si>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</si>
  <si>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</si>
  <si>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</si>
  <si>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</si>
  <si>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</si>
  <si>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</si>
  <si>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</si>
  <si>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</si>
  <si>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</si>
  <si>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</si>
  <si>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</si>
  <si>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</si>
  <si>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</si>
  <si>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</si>
  <si>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</si>
  <si>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</si>
  <si>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</si>
  <si>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</si>
  <si>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</si>
  <si>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</si>
  <si>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</si>
  <si>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</si>
  <si>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</si>
  <si>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</si>
  <si>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</si>
  <si>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</si>
  <si>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</si>
  <si>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</si>
  <si>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</si>
  <si>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</si>
  <si>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</si>
  <si>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</si>
  <si>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</si>
  <si>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</si>
  <si>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</si>
  <si>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</si>
  <si>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</si>
  <si>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</si>
  <si>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</si>
  <si>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</si>
  <si>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</si>
  <si>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</si>
  <si>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</si>
  <si>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</si>
  <si>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</si>
  <si>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</si>
  <si>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</si>
  <si>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</si>
  <si>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</si>
  <si>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</si>
  <si>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</si>
  <si>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</si>
  <si>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</si>
  <si>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</si>
  <si>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</si>
  <si>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</si>
  <si>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</si>
  <si>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</si>
  <si>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</si>
  <si>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</si>
  <si>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</si>
  <si>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</si>
  <si>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</si>
  <si>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</si>
  <si>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</si>
  <si>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</si>
  <si>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</si>
  <si>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</si>
  <si>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</si>
  <si>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</si>
  <si>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</si>
  <si>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</si>
  <si>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</si>
  <si>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</si>
  <si>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</si>
  <si>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</si>
  <si>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</si>
  <si>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</si>
  <si>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</si>
  <si>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</si>
  <si>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</si>
  <si>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</si>
  <si>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</si>
  <si>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</si>
  <si>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</si>
  <si>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</si>
  <si>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</si>
  <si>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</si>
  <si>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</si>
  <si>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</si>
  <si>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</si>
  <si>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</si>
  <si>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</si>
  <si>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</si>
  <si>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</si>
  <si>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</si>
  <si>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</si>
  <si>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</si>
  <si>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</si>
  <si>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</si>
  <si>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</si>
  <si>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</si>
  <si>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</si>
  <si>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</si>
  <si>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</si>
  <si>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</si>
  <si>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</si>
  <si>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</si>
  <si>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</si>
  <si>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</si>
  <si>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</si>
  <si>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</si>
  <si>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</si>
  <si>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</si>
  <si>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</si>
  <si>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</si>
  <si>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</si>
  <si>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</si>
  <si>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</si>
  <si>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</si>
  <si>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</si>
  <si>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</si>
  <si>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</si>
  <si>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</si>
  <si>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</si>
  <si>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</si>
  <si>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</si>
  <si>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</si>
  <si>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</si>
  <si>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</si>
  <si>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</si>
  <si>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</si>
  <si>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</si>
  <si>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</si>
  <si>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</si>
  <si>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</si>
  <si>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</si>
  <si>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</si>
  <si>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</si>
  <si>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</si>
  <si>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</si>
  <si>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</si>
  <si>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</si>
  <si>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</si>
  <si>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</si>
  <si>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</si>
  <si>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</si>
  <si>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</si>
  <si>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</si>
  <si>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</si>
  <si>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</si>
  <si>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</si>
  <si>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</si>
  <si>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</si>
  <si>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</si>
  <si>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</si>
  <si>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</si>
  <si>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</si>
  <si>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</si>
  <si>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</si>
  <si>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</si>
  <si>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</si>
  <si>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</si>
  <si>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</si>
  <si>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</si>
  <si>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</si>
  <si>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</si>
  <si>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</si>
  <si>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</si>
  <si>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</si>
  <si>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</si>
  <si>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</si>
  <si>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</si>
  <si>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</si>
  <si>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</si>
  <si>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</si>
  <si>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</si>
  <si>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</si>
  <si>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</si>
  <si>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</si>
  <si>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</si>
  <si>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</si>
  <si>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</si>
  <si>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</si>
  <si>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</si>
  <si>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</si>
  <si>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</si>
  <si>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</si>
  <si>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</si>
  <si>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</si>
  <si>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</si>
  <si>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</si>
  <si>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</si>
  <si>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</si>
  <si>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</si>
  <si>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</si>
  <si>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</si>
  <si>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</si>
  <si>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</si>
  <si>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</si>
  <si>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</si>
  <si>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</si>
  <si>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</si>
  <si>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</si>
  <si>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</si>
  <si>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</si>
  <si>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</si>
  <si>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</si>
  <si>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</si>
  <si>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</si>
  <si>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</si>
  <si>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</si>
  <si>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</si>
  <si>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</si>
  <si>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</si>
  <si>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</si>
  <si>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</si>
  <si>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</si>
  <si>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</si>
  <si>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</si>
  <si>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</si>
  <si>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</si>
  <si>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</si>
  <si>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</si>
  <si>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</si>
  <si>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</si>
  <si>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</si>
  <si>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</si>
  <si>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</si>
  <si>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</si>
  <si>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</si>
  <si>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</si>
  <si>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</si>
  <si>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</si>
  <si>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</si>
  <si>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</si>
  <si>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</si>
  <si>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</si>
  <si>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</si>
  <si>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</si>
  <si>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</si>
  <si>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</si>
  <si>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</si>
  <si>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</si>
  <si>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</si>
  <si>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</si>
  <si>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</si>
  <si>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</si>
  <si>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</si>
  <si>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</si>
  <si>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</si>
  <si>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</si>
  <si>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</si>
  <si>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</si>
  <si>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</si>
  <si>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</si>
  <si>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</si>
  <si>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</si>
  <si>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</si>
  <si>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</si>
  <si>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</si>
  <si>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</si>
  <si>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</si>
  <si>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</si>
  <si>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</si>
  <si>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</si>
  <si>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</si>
  <si>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</si>
  <si>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</si>
  <si>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</si>
  <si>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</si>
  <si>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</si>
  <si>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</si>
  <si>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</si>
  <si>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</si>
  <si>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</si>
  <si>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</si>
  <si>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</si>
  <si>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</si>
  <si>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</si>
  <si>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</si>
  <si>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</si>
  <si>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</si>
  <si>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</si>
  <si>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</si>
  <si>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</si>
  <si>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</si>
  <si>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</si>
  <si>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</si>
  <si>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</si>
  <si>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</si>
  <si>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</si>
  <si>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</si>
  <si>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</si>
  <si>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</si>
  <si>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</si>
  <si>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</si>
  <si>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</si>
  <si>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</si>
  <si>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</si>
  <si>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</si>
  <si>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</si>
  <si>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</si>
  <si>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</si>
  <si>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</si>
  <si>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</si>
  <si>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</si>
  <si>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</si>
  <si>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</si>
  <si>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</si>
  <si>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</si>
  <si>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</si>
  <si>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</si>
  <si>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</si>
  <si>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</si>
  <si>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</si>
  <si>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</si>
  <si>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</si>
  <si>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</si>
  <si>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</si>
  <si>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</si>
  <si>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</si>
  <si>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</si>
  <si>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</si>
  <si>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</si>
  <si>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</si>
  <si>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</si>
  <si>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</si>
  <si>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</si>
  <si>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</si>
  <si>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</si>
  <si>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</si>
  <si>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</si>
  <si>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</si>
  <si>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</si>
  <si>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</si>
  <si>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</si>
  <si>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</si>
  <si>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</si>
  <si>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</si>
  <si>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</si>
  <si>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</si>
  <si>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</si>
  <si>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</si>
  <si>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</si>
  <si>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</si>
  <si>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</si>
  <si>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</si>
  <si>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</si>
  <si>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</si>
  <si>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</si>
  <si>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</si>
  <si>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</si>
  <si>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</si>
  <si>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</si>
  <si>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</si>
  <si>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</si>
  <si>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</si>
  <si>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</si>
  <si>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</si>
  <si>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</si>
  <si>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</si>
  <si>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</si>
  <si>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</si>
  <si>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</si>
  <si>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</si>
  <si>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</si>
  <si>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</si>
  <si>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</si>
  <si>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</si>
  <si>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</si>
  <si>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</si>
  <si>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</si>
  <si>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</si>
  <si>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</si>
  <si>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</si>
  <si>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</si>
  <si>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</si>
  <si>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</si>
  <si>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</si>
  <si>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</si>
  <si>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</si>
  <si>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</si>
  <si>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</si>
  <si>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</si>
  <si>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</si>
  <si>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</si>
  <si>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</si>
  <si>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</si>
  <si>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</si>
  <si>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</si>
  <si>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</si>
  <si>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</si>
  <si>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</si>
  <si>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</si>
  <si>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</si>
  <si>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</si>
  <si>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</si>
  <si>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</si>
  <si>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</si>
  <si>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</si>
  <si>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</si>
  <si>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</si>
  <si>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</si>
  <si>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</si>
  <si>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</si>
  <si>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</si>
  <si>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</si>
  <si>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</si>
  <si>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</si>
  <si>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</si>
  <si>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</si>
  <si>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</si>
  <si>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</si>
  <si>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</si>
  <si>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</si>
  <si>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</si>
  <si>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</si>
  <si>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</si>
  <si>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</si>
  <si>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</si>
  <si>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</si>
  <si>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</si>
  <si>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</si>
  <si>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</si>
  <si>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</si>
  <si>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</si>
  <si>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</si>
  <si>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</si>
  <si>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</si>
  <si>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</si>
  <si>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</si>
  <si>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</si>
  <si>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</si>
  <si>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</si>
  <si>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</si>
  <si>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</si>
  <si>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</si>
  <si>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</si>
  <si>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</si>
  <si>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</si>
  <si>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</si>
  <si>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</si>
  <si>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</si>
  <si>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</si>
  <si>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</si>
  <si>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</si>
  <si>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</si>
  <si>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</si>
  <si>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</si>
  <si>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</si>
  <si>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</si>
  <si>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</si>
  <si>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</si>
  <si>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</si>
  <si>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</si>
  <si>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</si>
  <si>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</si>
  <si>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</si>
  <si>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</si>
  <si>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</si>
  <si>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</si>
  <si>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</si>
  <si>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</si>
  <si>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</si>
  <si>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</si>
  <si>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</si>
  <si>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</si>
  <si>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</si>
  <si>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</si>
  <si>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</si>
  <si>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</si>
  <si>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</si>
  <si>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</si>
  <si>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</si>
  <si>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</si>
  <si>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</si>
  <si>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</si>
  <si>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</si>
  <si>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</si>
  <si>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</si>
  <si>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</si>
  <si>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</si>
  <si>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</si>
  <si>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</si>
  <si>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</si>
  <si>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</si>
  <si>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</si>
  <si>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</si>
  <si>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</si>
  <si>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</si>
  <si>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</si>
  <si>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</si>
  <si>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</si>
  <si>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</si>
  <si>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</si>
  <si>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</si>
  <si>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</si>
  <si>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</si>
  <si>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</si>
  <si>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</si>
  <si>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</si>
  <si>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</si>
  <si>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</si>
  <si>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</si>
  <si>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</si>
  <si>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</si>
  <si>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</si>
  <si>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</si>
  <si>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</si>
  <si>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</si>
  <si>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</si>
  <si>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</si>
  <si>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</si>
  <si>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</si>
  <si>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</si>
  <si>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</si>
  <si>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</si>
  <si>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</si>
  <si>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</si>
  <si>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</si>
  <si>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</si>
  <si>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</si>
  <si>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</si>
  <si>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</si>
  <si>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</si>
  <si>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</si>
  <si>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</si>
  <si>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</si>
  <si>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</si>
  <si>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</si>
  <si>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</si>
  <si>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</si>
  <si>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</si>
  <si>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</si>
  <si>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</si>
  <si>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</si>
  <si>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</si>
  <si>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</si>
  <si>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</si>
  <si>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</si>
  <si>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</si>
  <si>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</si>
  <si>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</si>
  <si>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</si>
  <si>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</si>
  <si>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</si>
  <si>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</si>
  <si>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</si>
  <si>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</si>
  <si>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</si>
  <si>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</si>
  <si>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</si>
  <si>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</si>
  <si>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</si>
  <si>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</si>
  <si>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</si>
  <si>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</si>
  <si>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</si>
  <si>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</si>
  <si>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</si>
  <si>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</si>
  <si>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</si>
  <si>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</si>
  <si>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</si>
  <si>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</si>
  <si>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</si>
  <si>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</si>
  <si>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</si>
  <si>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</si>
  <si>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</si>
  <si>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</si>
  <si>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</si>
  <si>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</si>
  <si>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</si>
  <si>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</si>
  <si>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</si>
  <si>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</si>
  <si>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</si>
  <si>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</si>
  <si>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</si>
  <si>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</si>
  <si>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</si>
  <si>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</si>
  <si>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</si>
  <si>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</si>
  <si>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</si>
  <si>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</si>
  <si>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</si>
  <si>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</si>
  <si>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</si>
  <si>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</si>
  <si>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</si>
  <si>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</si>
  <si>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</si>
  <si>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</si>
  <si>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</si>
  <si>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</si>
  <si>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</si>
  <si>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</si>
  <si>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</si>
  <si>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</si>
  <si>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</si>
  <si>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</si>
  <si>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</si>
  <si>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</si>
  <si>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</si>
  <si>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</si>
  <si>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</si>
  <si>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</si>
  <si>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</si>
  <si>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</si>
  <si>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</si>
  <si>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</si>
  <si>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</si>
  <si>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</si>
  <si>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</si>
  <si>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</si>
  <si>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</si>
  <si>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</si>
  <si>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</si>
  <si>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</si>
  <si>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</si>
  <si>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</si>
  <si>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</si>
  <si>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</si>
  <si>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</si>
  <si>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</si>
  <si>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</si>
  <si>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</si>
  <si>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</si>
  <si>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</si>
  <si>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</si>
  <si>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</si>
  <si>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</si>
  <si>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</si>
  <si>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</si>
  <si>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</si>
  <si>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</si>
  <si>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</si>
  <si>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</si>
  <si>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</si>
  <si>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</si>
  <si>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</si>
  <si>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</si>
  <si>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</si>
  <si>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</si>
  <si>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</si>
  <si>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</si>
  <si>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</si>
  <si>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</si>
  <si>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</si>
  <si>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</si>
  <si>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</si>
  <si>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</si>
  <si>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</si>
  <si>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</si>
  <si>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</si>
  <si>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</si>
  <si>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</si>
  <si>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</si>
  <si>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</si>
  <si>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</si>
  <si>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</si>
  <si>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</si>
  <si>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</si>
  <si>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</si>
  <si>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</si>
  <si>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</si>
  <si>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</si>
  <si>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</si>
  <si>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</si>
  <si>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</si>
  <si>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</si>
  <si>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</si>
  <si>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</si>
  <si>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</si>
  <si>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</si>
  <si>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</si>
  <si>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</si>
  <si>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</si>
  <si>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</si>
  <si>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</si>
  <si>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</si>
  <si>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</si>
  <si>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</si>
  <si>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</si>
  <si>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</si>
  <si>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</si>
  <si>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</si>
  <si>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</si>
  <si>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</si>
  <si>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</si>
  <si>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</si>
  <si>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</si>
  <si>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</si>
  <si>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</si>
  <si>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</si>
  <si>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</si>
  <si>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</si>
  <si>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</si>
  <si>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</si>
  <si>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</si>
  <si>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</si>
  <si>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</si>
  <si>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</si>
  <si>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</si>
  <si>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</si>
  <si>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</si>
  <si>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</si>
  <si>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</si>
  <si>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</si>
  <si>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</si>
  <si>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</si>
  <si>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</si>
  <si>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</si>
  <si>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</si>
  <si>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</si>
  <si>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</si>
  <si>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</si>
  <si>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</si>
  <si>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</si>
  <si>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</si>
  <si>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</si>
  <si>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</si>
  <si>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</si>
  <si>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</si>
  <si>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</si>
  <si>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</si>
  <si>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</si>
  <si>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</si>
  <si>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</si>
  <si>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</si>
  <si>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</si>
  <si>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</si>
  <si>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</si>
  <si>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</si>
  <si>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</si>
  <si>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</si>
  <si>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</si>
  <si>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</si>
  <si>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</si>
  <si>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</si>
  <si>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</si>
  <si>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</si>
  <si>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</si>
  <si>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</si>
  <si>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</si>
  <si>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</si>
  <si>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</si>
  <si>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</si>
  <si>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</si>
  <si>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</si>
  <si>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</si>
  <si>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</si>
  <si>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</si>
  <si>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</si>
  <si>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</si>
  <si>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</si>
  <si>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</si>
  <si>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</si>
  <si>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</si>
  <si>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</si>
  <si>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</si>
  <si>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</si>
  <si>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</si>
  <si>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</si>
  <si>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</si>
  <si>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</si>
  <si>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</si>
  <si>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</si>
  <si>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</si>
  <si>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</si>
  <si>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</si>
  <si>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</si>
  <si>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</si>
  <si>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</si>
  <si>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</si>
  <si>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</si>
  <si>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</si>
  <si>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</si>
  <si>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</si>
  <si>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</si>
  <si>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</si>
  <si>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</si>
  <si>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</si>
  <si>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</si>
  <si>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</si>
  <si>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</si>
  <si>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</si>
  <si>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</si>
  <si>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</si>
  <si>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</si>
  <si>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</si>
  <si>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</si>
  <si>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</si>
  <si>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</si>
  <si>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</si>
  <si>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</si>
  <si>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</si>
  <si>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</si>
  <si>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</si>
  <si>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</si>
  <si>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</si>
  <si>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</si>
  <si>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</si>
  <si>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</si>
  <si>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</si>
  <si>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</si>
  <si>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</si>
  <si>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</si>
  <si>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</si>
  <si>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</si>
  <si>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</si>
  <si>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</si>
  <si>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</si>
  <si>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</si>
  <si>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</si>
  <si>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</si>
  <si>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</si>
  <si>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</si>
  <si>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</si>
  <si>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</si>
  <si>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</si>
  <si>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</si>
  <si>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</si>
  <si>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</si>
  <si>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</si>
  <si>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</si>
  <si>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</si>
  <si>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</si>
  <si>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</si>
  <si>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</si>
  <si>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</si>
  <si>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</si>
  <si>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</si>
  <si>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</si>
  <si>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</si>
  <si>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</si>
  <si>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</si>
  <si>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</si>
  <si>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</si>
  <si>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</si>
  <si>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</si>
  <si>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</si>
  <si>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</si>
  <si>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</si>
  <si>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</si>
  <si>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</si>
  <si>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</si>
  <si>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</si>
  <si>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</si>
  <si>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</si>
  <si>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</si>
  <si>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</si>
  <si>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</si>
  <si>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</si>
  <si>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</si>
  <si>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</si>
  <si>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</si>
  <si>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</si>
  <si>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</si>
  <si>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</si>
  <si>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</si>
  <si>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</si>
  <si>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</si>
  <si>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</si>
  <si>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</si>
  <si>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</si>
  <si>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</si>
  <si>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</si>
  <si>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</si>
  <si>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</si>
  <si>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</si>
  <si>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</si>
  <si>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</si>
  <si>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</si>
  <si>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</si>
  <si>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</si>
  <si>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</si>
  <si>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</si>
  <si>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</si>
  <si>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</si>
  <si>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</si>
  <si>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</si>
  <si>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</si>
  <si>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</si>
  <si>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</si>
  <si>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</si>
  <si>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</si>
  <si>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</si>
  <si>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</si>
  <si>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</si>
  <si>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</si>
  <si>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</si>
  <si>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</si>
  <si>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</si>
  <si>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</si>
  <si>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</si>
  <si>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</si>
  <si>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</si>
  <si>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</si>
  <si>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</si>
  <si>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</si>
  <si>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</si>
  <si>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</si>
  <si>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</si>
  <si>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</si>
  <si>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</si>
  <si>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</si>
  <si>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</si>
  <si>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</si>
  <si>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</si>
  <si>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</si>
  <si>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</si>
  <si>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</si>
  <si>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</si>
  <si>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</si>
  <si>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</si>
  <si>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</si>
  <si>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</si>
  <si>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</si>
  <si>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</si>
  <si>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</si>
  <si>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</si>
  <si>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</si>
  <si>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</si>
  <si>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</si>
  <si>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</si>
  <si>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</si>
  <si>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</si>
  <si>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</si>
  <si>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</si>
  <si>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</si>
  <si>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</si>
  <si>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</si>
  <si>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</si>
  <si>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</si>
  <si>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</si>
  <si>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</si>
  <si>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</si>
  <si>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</si>
  <si>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</si>
  <si>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</si>
  <si>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</si>
  <si>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</si>
  <si>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</si>
  <si>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</si>
  <si>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</si>
  <si>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</si>
  <si>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</si>
  <si>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</si>
  <si>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</si>
  <si>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</si>
  <si>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</si>
  <si>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</si>
  <si>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</si>
  <si>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</si>
  <si>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</si>
  <si>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</si>
  <si>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</si>
  <si>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</si>
  <si>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</si>
  <si>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</si>
  <si>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</si>
  <si>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</si>
  <si>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</si>
  <si>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</si>
  <si>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</si>
  <si>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</si>
  <si>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</si>
  <si>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</si>
  <si>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</si>
  <si>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</si>
  <si>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</si>
  <si>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</si>
  <si>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</si>
  <si>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</si>
  <si>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</si>
  <si>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</si>
  <si>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</si>
  <si>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</si>
  <si>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</si>
  <si>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</si>
  <si>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</si>
  <si>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</si>
  <si>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</si>
  <si>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</si>
  <si>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</si>
  <si>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</si>
  <si>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</si>
  <si>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</si>
  <si>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</si>
  <si>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</si>
  <si>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</si>
  <si>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</si>
  <si>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</si>
  <si>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</si>
  <si>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</si>
  <si>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</si>
  <si>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</si>
  <si>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</si>
  <si>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</si>
  <si>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</si>
  <si>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</si>
  <si>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</si>
  <si>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</si>
  <si>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</si>
  <si>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</si>
  <si>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</si>
  <si>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</si>
  <si>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</si>
  <si>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</si>
  <si>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</si>
  <si>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</si>
  <si>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</si>
  <si>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</si>
  <si>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</si>
  <si>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</si>
  <si>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</si>
  <si>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</si>
  <si>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</si>
  <si>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</si>
  <si>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</si>
  <si>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</si>
  <si>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</si>
  <si>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</si>
  <si>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</si>
  <si>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</si>
  <si>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</si>
  <si>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</si>
  <si>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</si>
  <si>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</si>
  <si>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</si>
  <si>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</si>
  <si>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</si>
  <si>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</si>
  <si>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</si>
  <si>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</si>
  <si>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</si>
  <si>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</si>
  <si>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</si>
  <si>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</si>
  <si>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</si>
  <si>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</si>
  <si>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</si>
  <si>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</si>
  <si>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</si>
  <si>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</si>
  <si>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</si>
  <si>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</si>
  <si>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</si>
  <si>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</si>
  <si>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</si>
  <si>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</si>
  <si>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</si>
  <si>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</si>
  <si>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</si>
  <si>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</si>
  <si>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</si>
  <si>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</si>
  <si>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</si>
  <si>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</si>
  <si>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</si>
  <si>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</si>
  <si>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</si>
  <si>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</si>
  <si>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</si>
  <si>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</si>
  <si>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</si>
  <si>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</si>
  <si>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</si>
  <si>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</si>
  <si>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</si>
  <si>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</si>
  <si>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</si>
  <si>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</si>
  <si>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</si>
  <si>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</si>
  <si>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</si>
  <si>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</si>
  <si>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</si>
  <si>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</si>
  <si>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</si>
  <si>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</si>
  <si>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</si>
  <si>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</si>
  <si>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</si>
  <si>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</si>
  <si>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</si>
  <si>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</si>
  <si>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</si>
  <si>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</si>
  <si>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</si>
  <si>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</si>
  <si>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</si>
  <si>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</si>
  <si>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</si>
  <si>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</si>
  <si>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</si>
  <si>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</si>
  <si>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</si>
  <si>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</si>
  <si>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</si>
  <si>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</si>
  <si>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</si>
  <si>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</si>
  <si>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</si>
  <si>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</si>
  <si>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</si>
  <si>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</si>
  <si>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</si>
  <si>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</si>
  <si>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</si>
  <si>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</si>
  <si>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</si>
  <si>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</si>
  <si>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</si>
  <si>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</si>
  <si>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</si>
  <si>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</si>
  <si>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</si>
  <si>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</si>
  <si>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</si>
  <si>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</si>
  <si>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</si>
  <si>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</si>
  <si>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</si>
  <si>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</si>
  <si>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</si>
  <si>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</si>
  <si>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</si>
  <si>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</si>
  <si>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</si>
  <si>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</si>
  <si>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</si>
  <si>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</si>
  <si>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</si>
  <si>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</si>
  <si>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</si>
  <si>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</si>
  <si>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</si>
  <si>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</si>
  <si>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</si>
  <si>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</si>
  <si>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</si>
  <si>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</si>
  <si>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</si>
  <si>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</si>
  <si>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</si>
  <si>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</si>
  <si>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</si>
  <si>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</si>
  <si>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</si>
  <si>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</si>
  <si>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</si>
  <si>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</si>
  <si>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</si>
  <si>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</si>
  <si>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</si>
  <si>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</si>
  <si>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</si>
  <si>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</si>
  <si>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</si>
  <si>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</si>
  <si>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</si>
  <si>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</si>
  <si>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</si>
  <si>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</si>
  <si>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</si>
  <si>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</si>
  <si>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</si>
  <si>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</si>
  <si>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</si>
  <si>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</si>
  <si>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</si>
  <si>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</si>
  <si>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</si>
  <si>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</si>
  <si>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</si>
  <si>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</si>
  <si>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</si>
  <si>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</si>
  <si>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</si>
  <si>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</si>
  <si>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</si>
  <si>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</si>
  <si>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</si>
  <si>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</si>
  <si>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</si>
  <si>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</si>
  <si>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</si>
  <si>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</si>
  <si>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</si>
  <si>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</si>
  <si>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</si>
  <si>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</si>
  <si>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</si>
  <si>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</si>
  <si>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</si>
  <si>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</si>
  <si>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</si>
  <si>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</si>
  <si>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</si>
  <si>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</si>
  <si>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</si>
  <si>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</si>
  <si>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</si>
  <si>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</si>
  <si>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</si>
  <si>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</si>
  <si>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</si>
  <si>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</si>
  <si>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</si>
  <si>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</si>
  <si>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</si>
  <si>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</si>
  <si>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</si>
  <si>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</si>
  <si>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</si>
  <si>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</si>
  <si>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</si>
  <si>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</si>
  <si>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</si>
  <si>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</si>
  <si>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</si>
  <si>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</si>
  <si>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</si>
  <si>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</si>
  <si>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</si>
  <si>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</si>
  <si>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</si>
  <si>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</si>
  <si>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</si>
  <si>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</si>
  <si>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</si>
  <si>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</si>
  <si>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</si>
  <si>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</si>
  <si>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</si>
  <si>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</si>
  <si>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</si>
  <si>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</si>
  <si>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</si>
  <si>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</si>
  <si>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</si>
  <si>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</si>
  <si>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</si>
  <si>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</si>
  <si>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</si>
  <si>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</si>
  <si>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</si>
  <si>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</si>
  <si>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</si>
  <si>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</si>
  <si>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</si>
  <si>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</si>
  <si>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</si>
  <si>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</si>
  <si>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</si>
  <si>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</si>
  <si>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</si>
  <si>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</si>
  <si>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</si>
  <si>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</si>
  <si>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</si>
  <si>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</si>
  <si>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</si>
  <si>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</si>
  <si>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</si>
  <si>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</si>
  <si>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</si>
  <si>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</si>
  <si>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</si>
  <si>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</si>
  <si>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</si>
  <si>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</si>
  <si>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</si>
  <si>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</si>
  <si>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</si>
  <si>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</si>
  <si>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</si>
  <si>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</si>
  <si>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</si>
  <si>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</si>
  <si>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</si>
  <si>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</si>
  <si>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</si>
  <si>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</si>
  <si>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</si>
  <si>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</si>
  <si>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</si>
  <si>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</si>
  <si>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</si>
  <si>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</si>
  <si>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</si>
  <si>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</si>
  <si>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</si>
  <si>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</si>
  <si>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</si>
  <si>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</si>
  <si>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</si>
  <si>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</si>
  <si>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</si>
  <si>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</si>
  <si>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</si>
  <si>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</si>
  <si>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</si>
  <si>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</si>
  <si>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</si>
  <si>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</si>
  <si>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</si>
  <si>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</si>
  <si>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</si>
  <si>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</si>
  <si>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</si>
  <si>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</si>
  <si>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</si>
  <si>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</si>
  <si>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</si>
  <si>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</si>
  <si>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</si>
  <si>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</si>
  <si>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</si>
  <si>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</si>
  <si>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</si>
  <si>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</si>
  <si>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</si>
  <si>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</si>
  <si>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</si>
  <si>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</si>
  <si>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</si>
  <si>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</si>
  <si>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</si>
  <si>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</si>
  <si>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</si>
  <si>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</si>
  <si>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</si>
  <si>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</si>
  <si>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</si>
  <si>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</si>
  <si>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</si>
  <si>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</si>
  <si>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</si>
  <si>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</si>
  <si>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</si>
  <si>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</si>
  <si>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</si>
  <si>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</si>
  <si>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</si>
  <si>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</si>
  <si>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</si>
  <si>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</si>
  <si>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</si>
  <si>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</si>
  <si>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</si>
  <si>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</si>
  <si>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</si>
  <si>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</si>
  <si>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</si>
  <si>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</si>
  <si>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</si>
  <si>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</si>
  <si>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</si>
  <si>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</si>
  <si>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</si>
  <si>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</si>
  <si>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</si>
  <si>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</si>
  <si>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</si>
  <si>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</si>
  <si>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</si>
  <si>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</si>
  <si>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</si>
  <si>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</si>
  <si>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</si>
  <si>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</si>
  <si>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</si>
  <si>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</si>
  <si>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</si>
  <si>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</si>
  <si>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</si>
  <si>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</si>
  <si>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</si>
  <si>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</si>
  <si>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</si>
  <si>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</si>
  <si>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</si>
  <si>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</si>
  <si>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</si>
  <si>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</si>
  <si>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</si>
  <si>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</si>
  <si>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</si>
  <si>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</si>
  <si>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</si>
  <si>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</si>
  <si>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</si>
  <si>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</si>
  <si>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</si>
  <si>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</si>
  <si>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</si>
  <si>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</si>
  <si>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</si>
  <si>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</si>
  <si>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</si>
  <si>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</si>
  <si>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</si>
  <si>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</si>
  <si>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</si>
  <si>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</si>
  <si>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</si>
  <si>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</si>
  <si>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</si>
  <si>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</si>
  <si>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</si>
  <si>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</si>
  <si>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</si>
  <si>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</si>
  <si>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</si>
  <si>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</si>
  <si>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</si>
  <si>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</si>
  <si>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</si>
  <si>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</si>
  <si>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</si>
  <si>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</si>
  <si>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</si>
  <si>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</si>
  <si>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</si>
  <si>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</si>
  <si>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</si>
  <si>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</si>
  <si>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</si>
  <si>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</si>
  <si>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</si>
  <si>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</si>
  <si>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</si>
  <si>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</si>
  <si>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</si>
  <si>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</si>
  <si>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</si>
  <si>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</si>
  <si>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</si>
  <si>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</si>
  <si>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</si>
  <si>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</si>
  <si>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</si>
  <si>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</si>
  <si>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</si>
  <si>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</si>
  <si>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</si>
  <si>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</si>
  <si>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</si>
  <si>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</si>
  <si>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</si>
  <si>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</si>
  <si>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</si>
  <si>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</si>
  <si>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</si>
  <si>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</si>
  <si>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</si>
  <si>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</si>
  <si>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</si>
  <si>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</si>
  <si>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</si>
  <si>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</si>
  <si>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</si>
  <si>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</si>
  <si>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</si>
  <si>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</si>
  <si>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</si>
  <si>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</si>
  <si>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</si>
  <si>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</si>
  <si>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</si>
  <si>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</si>
  <si>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</si>
  <si>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</si>
  <si>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</si>
  <si>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</si>
  <si>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</si>
  <si>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</si>
  <si>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</si>
  <si>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</si>
  <si>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</si>
  <si>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</si>
  <si>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</si>
  <si>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</si>
  <si>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</si>
  <si>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</si>
  <si>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</si>
  <si>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</si>
  <si>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</si>
  <si>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</si>
  <si>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</si>
  <si>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</si>
  <si>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</si>
  <si>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</si>
  <si>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</si>
  <si>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</si>
  <si>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</si>
  <si>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</si>
  <si>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</si>
  <si>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</si>
  <si>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</si>
  <si>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</si>
  <si>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</si>
  <si>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</si>
  <si>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</si>
  <si>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</si>
  <si>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</si>
  <si>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</si>
  <si>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</si>
  <si>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</si>
  <si>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</si>
  <si>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</si>
  <si>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</si>
  <si>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</si>
  <si>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</si>
  <si>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</si>
  <si>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</si>
  <si>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</si>
  <si>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</si>
  <si>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</si>
  <si>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</si>
  <si>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</si>
  <si>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</si>
  <si>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</si>
  <si>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</si>
  <si>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</si>
  <si>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</si>
  <si>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</si>
  <si>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</si>
  <si>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</si>
  <si>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</si>
  <si>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</si>
  <si>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</si>
  <si>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</si>
  <si>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</si>
  <si>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</si>
  <si>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</si>
  <si>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</si>
  <si>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</si>
  <si>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</si>
  <si>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</si>
  <si>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</si>
  <si>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</si>
  <si>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</si>
  <si>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</si>
  <si>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</si>
  <si>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</si>
  <si>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</si>
  <si>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</si>
  <si>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</si>
  <si>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</si>
  <si>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</si>
  <si>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</si>
  <si>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</si>
  <si>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</si>
  <si>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</si>
  <si>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</si>
  <si>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</si>
  <si>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</si>
  <si>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</si>
  <si>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</si>
  <si>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</si>
  <si>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</si>
  <si>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</si>
  <si>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</si>
  <si>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</si>
  <si>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</si>
  <si>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</si>
  <si>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</si>
  <si>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</si>
  <si>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</si>
  <si>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</si>
  <si>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</si>
  <si>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</si>
  <si>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</si>
  <si>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</si>
  <si>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</si>
  <si>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</si>
  <si>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</si>
  <si>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</si>
  <si>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</si>
  <si>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</si>
  <si>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</si>
  <si>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</si>
  <si>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</si>
  <si>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</si>
  <si>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</si>
  <si>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</si>
  <si>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</si>
  <si>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</si>
  <si>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</si>
  <si>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</si>
  <si>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</si>
  <si>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</si>
  <si>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</si>
  <si>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</si>
  <si>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</si>
  <si>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</si>
  <si>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</si>
  <si>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</si>
  <si>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</si>
  <si>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</si>
  <si>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</si>
  <si>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</si>
  <si>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</si>
  <si>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</si>
  <si>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</si>
  <si>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</si>
  <si>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</si>
  <si>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</si>
  <si>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</si>
  <si>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</si>
  <si>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</si>
  <si>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</si>
  <si>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</si>
  <si>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</si>
  <si>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</si>
  <si>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</si>
  <si>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</si>
  <si>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</si>
  <si>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</si>
  <si>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</si>
  <si>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</si>
  <si>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</si>
  <si>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</si>
  <si>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</si>
  <si>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</si>
  <si>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</si>
  <si>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</si>
  <si>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</si>
  <si>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</si>
  <si>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</si>
  <si>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</si>
  <si>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</si>
  <si>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</si>
  <si>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</si>
  <si>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</si>
  <si>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</si>
  <si>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</si>
  <si>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</si>
  <si>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</si>
  <si>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</si>
  <si>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</si>
  <si>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</si>
  <si>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</si>
  <si>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</si>
  <si>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</si>
  <si>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</si>
  <si>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</si>
  <si>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</si>
  <si>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</si>
  <si>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</si>
  <si>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</si>
  <si>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</si>
  <si>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</si>
  <si>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</si>
  <si>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</si>
  <si>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</si>
  <si>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</si>
  <si>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</si>
  <si>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</si>
  <si>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</si>
  <si>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</si>
  <si>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</si>
  <si>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</si>
  <si>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</si>
  <si>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</si>
  <si>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</si>
  <si>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</si>
  <si>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</si>
  <si>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</si>
  <si>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</si>
  <si>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</si>
  <si>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</si>
  <si>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</si>
  <si>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</si>
  <si>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</si>
  <si>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</si>
  <si>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</si>
  <si>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</si>
  <si>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</si>
  <si>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</si>
  <si>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</si>
  <si>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</si>
  <si>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</si>
  <si>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</si>
  <si>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</si>
  <si>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</si>
  <si>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</si>
  <si>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</si>
  <si>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</si>
  <si>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</si>
  <si>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</si>
  <si>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</si>
  <si>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</si>
  <si>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</si>
  <si>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</si>
  <si>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</si>
  <si>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</si>
  <si>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</si>
  <si>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</si>
  <si>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</si>
  <si>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</si>
  <si>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</si>
  <si>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</si>
  <si>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</si>
  <si>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</si>
  <si>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</si>
  <si>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</si>
  <si>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</si>
  <si>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</si>
  <si>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</si>
  <si>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</si>
  <si>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</si>
  <si>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</si>
  <si>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</si>
  <si>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</si>
  <si>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</si>
  <si>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</si>
  <si>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</si>
  <si>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</si>
  <si>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</si>
  <si>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</si>
  <si>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</si>
  <si>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</si>
  <si>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</si>
  <si>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</si>
  <si>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</si>
  <si>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</si>
  <si>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</si>
  <si>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</si>
  <si>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</si>
  <si>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</si>
  <si>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</si>
  <si>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</si>
  <si>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</si>
  <si>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</si>
  <si>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</si>
  <si>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</si>
  <si>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</si>
  <si>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</si>
  <si>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</si>
  <si>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</si>
  <si>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</si>
  <si>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</si>
  <si>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</si>
  <si>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</si>
  <si>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</si>
  <si>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</si>
  <si>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</si>
  <si>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</si>
  <si>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</si>
  <si>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</si>
  <si>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</si>
  <si>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</si>
  <si>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</si>
  <si>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</si>
  <si>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</si>
  <si>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</si>
  <si>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</si>
  <si>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</si>
  <si>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</si>
  <si>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</si>
  <si>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</si>
  <si>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</si>
  <si>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</si>
  <si>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</si>
  <si>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</si>
  <si>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</si>
  <si>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</si>
  <si>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</si>
  <si>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</si>
  <si>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</si>
  <si>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</si>
  <si>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</si>
  <si>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</si>
  <si>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</si>
  <si>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</si>
  <si>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</si>
  <si>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</si>
  <si>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</si>
  <si>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</si>
  <si>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</si>
  <si>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</si>
  <si>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</si>
  <si>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</si>
  <si>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</si>
  <si>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</si>
  <si>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</si>
  <si>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</si>
  <si>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</si>
  <si>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</si>
  <si>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</si>
  <si>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</si>
  <si>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</si>
  <si>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</si>
  <si>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</si>
  <si>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</si>
  <si>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</si>
  <si>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</si>
  <si>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</si>
  <si>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</si>
  <si>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</si>
  <si>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</si>
  <si>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</si>
  <si>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</si>
  <si>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</si>
  <si>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</si>
  <si>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</si>
  <si>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</si>
  <si>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</si>
  <si>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</si>
  <si>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</si>
  <si>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</si>
  <si>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</si>
  <si>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</si>
  <si>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</si>
  <si>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</si>
  <si>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</si>
  <si>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</si>
  <si>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</si>
  <si>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</si>
  <si>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</si>
  <si>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</si>
  <si>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</si>
  <si>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</si>
  <si>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</si>
  <si>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</si>
  <si>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</si>
  <si>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</si>
  <si>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</si>
  <si>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</si>
  <si>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</si>
  <si>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</si>
  <si>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</si>
  <si>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</si>
  <si>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</si>
  <si>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</si>
  <si>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</si>
  <si>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</si>
  <si>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</si>
  <si>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</si>
  <si>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</si>
  <si>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</si>
  <si>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</si>
  <si>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</si>
  <si>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</si>
  <si>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</si>
  <si>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</si>
  <si>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</si>
  <si>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</si>
  <si>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</si>
  <si>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</si>
  <si>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</si>
  <si>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</si>
  <si>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</si>
  <si>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</si>
  <si>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</si>
  <si>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</si>
  <si>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</si>
  <si>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</si>
  <si>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</si>
  <si>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</si>
  <si>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</si>
  <si>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</si>
  <si>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</si>
  <si>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</si>
  <si>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</si>
  <si>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</si>
  <si>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</si>
  <si>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</si>
  <si>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</si>
  <si>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</si>
  <si>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</si>
  <si>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</si>
  <si>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</si>
  <si>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</si>
  <si>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</si>
  <si>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</si>
  <si>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</si>
  <si>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</si>
  <si>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</si>
  <si>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</si>
  <si>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</si>
  <si>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</si>
  <si>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</si>
  <si>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</si>
  <si>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</si>
  <si>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</si>
  <si>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</si>
  <si>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</si>
  <si>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</si>
  <si>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</si>
  <si>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</si>
  <si>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</si>
  <si>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</si>
  <si>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</si>
  <si>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</si>
  <si>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</si>
  <si>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</si>
  <si>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</si>
  <si>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</si>
  <si>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</si>
  <si>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</si>
  <si>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</si>
  <si>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</si>
  <si>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</si>
  <si>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</si>
  <si>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</si>
  <si>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</si>
  <si>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</si>
  <si>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</si>
  <si>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</si>
  <si>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</si>
  <si>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</si>
  <si>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</si>
  <si>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</si>
  <si>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</si>
  <si>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</si>
  <si>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</si>
  <si>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</si>
  <si>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</si>
  <si>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</si>
  <si>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</si>
  <si>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</si>
  <si>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</si>
  <si>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</si>
  <si>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</si>
  <si>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</si>
  <si>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</si>
  <si>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</si>
  <si>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</si>
  <si>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</si>
  <si>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</si>
  <si>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</si>
  <si>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</si>
  <si>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</si>
  <si>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</si>
  <si>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</si>
  <si>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</si>
  <si>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</si>
  <si>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</si>
  <si>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</si>
  <si>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</si>
  <si>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</si>
  <si>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</si>
  <si>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</si>
  <si>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</si>
  <si>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</si>
  <si>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</si>
  <si>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</si>
  <si>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</si>
  <si>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</si>
  <si>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</si>
  <si>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</si>
  <si>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</si>
  <si>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</si>
  <si>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</si>
  <si>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</si>
  <si>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</si>
  <si>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</si>
  <si>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</si>
  <si>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</si>
  <si>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</si>
  <si>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</si>
  <si>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</si>
  <si>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</si>
  <si>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</si>
  <si>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</si>
  <si>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</si>
  <si>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</si>
  <si>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</si>
  <si>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</si>
  <si>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</si>
  <si>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</si>
  <si>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</si>
  <si>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</si>
  <si>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</si>
  <si>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</si>
  <si>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</si>
  <si>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</si>
  <si>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</si>
  <si>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</si>
  <si>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</si>
  <si>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</si>
  <si>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</si>
  <si>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</si>
  <si>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</si>
  <si>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</si>
  <si>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</si>
  <si>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</si>
  <si>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</si>
  <si>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</si>
  <si>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</si>
  <si>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</si>
  <si>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</si>
  <si>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</si>
  <si>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</si>
  <si>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</si>
  <si>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</si>
  <si>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</si>
  <si>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</si>
  <si>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</si>
  <si>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</si>
  <si>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</si>
  <si>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</si>
  <si>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</si>
  <si>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</si>
  <si>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</si>
  <si>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</si>
  <si>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</si>
  <si>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</si>
  <si>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</si>
  <si>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</si>
  <si>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</si>
  <si>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</si>
  <si>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</si>
  <si>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</si>
  <si>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</si>
  <si>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</si>
  <si>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</si>
  <si>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</si>
  <si>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</si>
  <si>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</si>
  <si>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</si>
  <si>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</si>
  <si>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</si>
  <si>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</si>
  <si>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</si>
  <si>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</si>
  <si>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</si>
  <si>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</si>
  <si>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</si>
  <si>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</si>
  <si>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</si>
  <si>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</si>
  <si>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</si>
  <si>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</si>
  <si>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</si>
  <si>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</si>
  <si>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</si>
  <si>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</si>
  <si>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</si>
  <si>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</si>
  <si>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</si>
  <si>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</si>
  <si>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</si>
  <si>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</si>
  <si>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</si>
  <si>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</si>
  <si>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</si>
  <si>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</si>
  <si>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</si>
  <si>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</si>
  <si>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</si>
  <si>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</si>
  <si>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</si>
  <si>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</si>
  <si>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</si>
  <si>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</si>
  <si>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</si>
  <si>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</si>
  <si>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</si>
  <si>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</si>
  <si>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</si>
  <si>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</si>
  <si>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</si>
  <si>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</si>
  <si>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</si>
  <si>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</si>
  <si>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</si>
  <si>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</si>
  <si>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</si>
  <si>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</si>
  <si>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</si>
  <si>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</si>
  <si>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</si>
  <si>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</si>
  <si>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</si>
  <si>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</si>
  <si>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</si>
  <si>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</si>
  <si>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</si>
  <si>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</si>
  <si>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</si>
  <si>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</si>
  <si>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</si>
  <si>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</si>
  <si>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</si>
  <si>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</si>
  <si>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</si>
  <si>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</si>
  <si>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</si>
  <si>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</si>
  <si>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</si>
  <si>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</si>
  <si>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</si>
  <si>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</si>
  <si>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</si>
  <si>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</si>
  <si>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</si>
  <si>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</si>
  <si>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</si>
  <si>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</si>
  <si>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</si>
  <si>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</si>
  <si>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</si>
  <si>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</si>
  <si>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</si>
  <si>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</si>
  <si>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</si>
  <si>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</si>
  <si>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</si>
  <si>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</si>
  <si>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</si>
  <si>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</si>
  <si>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</si>
  <si>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</si>
  <si>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</si>
  <si>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</si>
  <si>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</si>
  <si>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</si>
  <si>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</si>
  <si>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</si>
  <si>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</si>
  <si>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</si>
  <si>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</si>
  <si>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</si>
  <si>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</si>
  <si>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</si>
  <si>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</si>
  <si>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</si>
  <si>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</si>
  <si>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</si>
  <si>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</si>
  <si>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</si>
  <si>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</si>
  <si>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</si>
  <si>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</si>
  <si>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</si>
  <si>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</si>
  <si>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</si>
  <si>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</si>
  <si>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</si>
  <si>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</si>
  <si>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</si>
  <si>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</si>
  <si>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</si>
  <si>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</si>
  <si>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</si>
  <si>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</si>
  <si>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</si>
  <si>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</si>
  <si>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</si>
  <si>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</si>
  <si>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</si>
  <si>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</si>
  <si>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</si>
  <si>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</si>
  <si>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</si>
  <si>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</si>
  <si>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</si>
  <si>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</si>
  <si>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</si>
  <si>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</si>
  <si>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</si>
  <si>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</si>
  <si>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</si>
  <si>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</si>
  <si>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</si>
  <si>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</si>
  <si>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</si>
  <si>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</si>
  <si>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</si>
  <si>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</si>
  <si>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</si>
  <si>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</si>
  <si>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</si>
  <si>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</si>
  <si>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</si>
  <si>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</si>
  <si>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</si>
  <si>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</si>
  <si>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</si>
  <si>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</si>
  <si>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</si>
  <si>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</si>
  <si>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</si>
  <si>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</si>
  <si>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</si>
  <si>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</si>
  <si>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</si>
  <si>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</si>
  <si>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</si>
  <si>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</si>
  <si>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</si>
  <si>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</si>
  <si>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</si>
  <si>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</si>
  <si>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</si>
  <si>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</si>
  <si>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</si>
  <si>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</si>
  <si>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</si>
  <si>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</si>
  <si>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</si>
  <si>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</si>
  <si>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</si>
  <si>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</si>
  <si>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</si>
  <si>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</si>
  <si>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</si>
  <si>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</si>
  <si>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</si>
  <si>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</si>
  <si>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</si>
  <si>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</si>
  <si>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</si>
  <si>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</si>
  <si>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</si>
  <si>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</si>
  <si>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</si>
  <si>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</si>
  <si>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</si>
  <si>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</si>
  <si>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</si>
  <si>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</si>
  <si>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</si>
  <si>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</si>
  <si>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</si>
  <si>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</si>
  <si>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</si>
  <si>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</si>
  <si>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</si>
  <si>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</si>
  <si>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</si>
  <si>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</si>
  <si>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</si>
  <si>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</si>
  <si>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</si>
  <si>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</si>
  <si>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</si>
  <si>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</si>
  <si>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</si>
  <si>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</si>
  <si>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</si>
  <si>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</si>
  <si>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</si>
  <si>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</si>
  <si>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</si>
  <si>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</si>
  <si>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</si>
  <si>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</si>
  <si>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</si>
  <si>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</si>
  <si>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</si>
  <si>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</si>
  <si>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</si>
  <si>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</si>
  <si>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</si>
  <si>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</si>
  <si>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</si>
  <si>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</si>
  <si>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</si>
  <si>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</si>
  <si>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</si>
  <si>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</si>
  <si>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</si>
  <si>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</si>
  <si>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</si>
  <si>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</si>
  <si>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</si>
  <si>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</si>
  <si>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</si>
  <si>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</si>
  <si>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</si>
  <si>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</si>
  <si>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</si>
  <si>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</si>
  <si>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</si>
  <si>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</si>
  <si>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</si>
  <si>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</si>
  <si>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</si>
  <si>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</si>
  <si>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</si>
  <si>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</si>
  <si>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</si>
  <si>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</si>
  <si>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</si>
  <si>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</si>
  <si>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</si>
  <si>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</si>
  <si>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</si>
  <si>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</si>
  <si>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</si>
  <si>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</si>
  <si>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</si>
  <si>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</si>
  <si>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</si>
  <si>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</si>
  <si>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</si>
  <si>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</si>
  <si>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</si>
  <si>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</si>
  <si>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</si>
  <si>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</si>
  <si>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</si>
  <si>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</si>
  <si>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</si>
  <si>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</si>
  <si>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</si>
  <si>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</si>
  <si>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</si>
  <si>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</si>
  <si>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</si>
  <si>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</si>
  <si>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</si>
  <si>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</si>
  <si>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</si>
  <si>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</si>
  <si>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</si>
  <si>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</si>
  <si>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</si>
  <si>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</si>
  <si>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</si>
  <si>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</si>
  <si>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</si>
  <si>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</si>
  <si>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</si>
  <si>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</si>
  <si>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</si>
  <si>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</si>
  <si>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</si>
  <si>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</si>
  <si>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</si>
  <si>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</si>
  <si>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</si>
  <si>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</si>
  <si>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</si>
  <si>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</si>
  <si>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</si>
  <si>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</si>
  <si>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</si>
  <si>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</si>
  <si>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</si>
  <si>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</si>
  <si>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</si>
  <si>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</si>
  <si>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</si>
  <si>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</si>
  <si>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</si>
  <si>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</si>
  <si>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</si>
  <si>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</si>
  <si>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</si>
  <si>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</si>
  <si>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</si>
  <si>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</si>
  <si>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</si>
  <si>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</si>
  <si>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</si>
  <si>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</si>
  <si>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</si>
  <si>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</si>
  <si>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</si>
  <si>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</si>
  <si>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</si>
  <si>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</si>
  <si>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</si>
  <si>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</si>
  <si>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</si>
  <si>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</si>
  <si>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</si>
  <si>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</si>
  <si>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</si>
  <si>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</si>
  <si>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</si>
  <si>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</si>
  <si>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</si>
  <si>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</si>
  <si>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</si>
  <si>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</si>
  <si>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</si>
  <si>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</si>
  <si>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</si>
  <si>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</si>
  <si>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</si>
  <si>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</si>
  <si>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</si>
  <si>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</si>
  <si>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</si>
  <si>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</si>
  <si>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</si>
  <si>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</si>
  <si>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</si>
  <si>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</si>
  <si>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</si>
  <si>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</si>
  <si>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</si>
  <si>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</si>
  <si>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</si>
  <si>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</si>
  <si>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</si>
  <si>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</si>
  <si>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</si>
  <si>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</si>
  <si>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</si>
  <si>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</si>
  <si>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</si>
  <si>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</si>
  <si>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</si>
  <si>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</si>
  <si>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</si>
  <si>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</si>
  <si>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</si>
  <si>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</si>
  <si>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</si>
  <si>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</si>
  <si>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</si>
  <si>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</si>
  <si>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</si>
  <si>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</si>
  <si>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</si>
  <si>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</si>
  <si>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</si>
  <si>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</si>
  <si>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</si>
  <si>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</si>
  <si>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</si>
  <si>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</si>
  <si>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</si>
  <si>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</si>
  <si>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</si>
  <si>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</si>
  <si>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</si>
  <si>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</si>
  <si>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</si>
  <si>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</si>
  <si>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</si>
  <si>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</si>
  <si>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</si>
  <si>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</si>
  <si>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</si>
  <si>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</si>
  <si>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</si>
  <si>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</si>
  <si>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</si>
  <si>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</si>
  <si>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</si>
  <si>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</si>
  <si>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</si>
  <si>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</si>
  <si>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</si>
  <si>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</si>
  <si>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</si>
  <si>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</si>
  <si>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</si>
  <si>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</si>
  <si>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</si>
  <si>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</si>
  <si>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</si>
  <si>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</si>
  <si>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</si>
  <si>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</si>
  <si>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</si>
  <si>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</si>
  <si>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</si>
  <si>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</si>
  <si>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</si>
  <si>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</si>
  <si>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</si>
  <si>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</si>
  <si>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</si>
  <si>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</si>
  <si>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</si>
  <si>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</si>
  <si>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</si>
  <si>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</si>
  <si>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</si>
  <si>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</si>
  <si>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</si>
  <si>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</si>
  <si>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</si>
  <si>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</si>
  <si>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</si>
  <si>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</si>
  <si>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</si>
  <si>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</si>
  <si>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</si>
  <si>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</si>
  <si>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</si>
  <si>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</si>
  <si>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</si>
  <si>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</si>
  <si>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</si>
  <si>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</si>
  <si>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</si>
  <si>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</si>
  <si>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</si>
  <si>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</si>
  <si>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</si>
  <si>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</si>
  <si>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</si>
  <si>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</si>
  <si>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</si>
  <si>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</si>
  <si>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</si>
  <si>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</si>
  <si>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</si>
  <si>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</si>
  <si>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</si>
  <si>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</si>
  <si>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</si>
  <si>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</si>
  <si>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</si>
  <si>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</si>
  <si>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</si>
  <si>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</si>
  <si>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</si>
  <si>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</si>
  <si>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</si>
  <si>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</si>
  <si>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</si>
  <si>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</si>
  <si>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</si>
  <si>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</si>
  <si>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</si>
  <si>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</si>
  <si>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</si>
  <si>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</si>
  <si>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</si>
  <si>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</si>
  <si>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</si>
  <si>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</si>
  <si>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</si>
  <si>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</si>
  <si>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</si>
  <si>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</si>
  <si>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</si>
  <si>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</si>
  <si>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</si>
  <si>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</si>
  <si>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</si>
  <si>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</si>
  <si>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</si>
  <si>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</si>
  <si>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</si>
  <si>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</si>
  <si>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</si>
  <si>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</si>
  <si>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</si>
  <si>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</si>
  <si>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</si>
  <si>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</si>
  <si>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</si>
  <si>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</si>
  <si>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</si>
  <si>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</si>
  <si>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</si>
  <si>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</si>
  <si>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</si>
  <si>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</si>
  <si>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</si>
  <si>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</si>
  <si>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</si>
  <si>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</si>
  <si>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</si>
  <si>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</si>
  <si>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</si>
  <si>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</si>
  <si>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</si>
  <si>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</si>
  <si>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</si>
  <si>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</si>
  <si>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</si>
  <si>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</si>
  <si>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</si>
  <si>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</si>
  <si>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</si>
  <si>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</si>
  <si>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</si>
  <si>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</si>
  <si>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</si>
  <si>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</si>
  <si>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</si>
  <si>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</si>
  <si>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</si>
  <si>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</si>
  <si>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</si>
  <si>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</si>
  <si>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</si>
  <si>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</si>
  <si>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</si>
  <si>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</si>
  <si>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</si>
  <si>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</si>
  <si>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</si>
  <si>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</si>
  <si>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</si>
  <si>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</si>
  <si>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</si>
  <si>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</si>
  <si>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</si>
  <si>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</si>
  <si>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</si>
  <si>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</si>
  <si>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</si>
  <si>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</si>
  <si>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</si>
  <si>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</si>
  <si>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</si>
  <si>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</si>
  <si>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</si>
  <si>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</si>
  <si>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</si>
  <si>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</si>
  <si>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</si>
  <si>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</si>
  <si>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</si>
  <si>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</si>
  <si>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</si>
  <si>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</si>
  <si>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</si>
  <si>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</si>
  <si>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</si>
  <si>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</si>
  <si>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</si>
  <si>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</si>
  <si>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</si>
  <si>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</si>
  <si>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</si>
  <si>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</si>
  <si>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</si>
  <si>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</si>
  <si>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</si>
  <si>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</si>
  <si>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</si>
  <si>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</si>
  <si>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</si>
  <si>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</si>
  <si>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</si>
  <si>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</si>
  <si>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</si>
  <si>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</si>
  <si>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</si>
  <si>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</si>
  <si>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</si>
  <si>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</si>
  <si>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</si>
  <si>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</si>
  <si>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</si>
  <si>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</si>
  <si>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</si>
  <si>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</si>
  <si>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</si>
  <si>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</si>
  <si>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</si>
  <si>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</si>
  <si>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</si>
  <si>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</si>
  <si>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</si>
  <si>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</si>
  <si>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</si>
  <si>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</si>
  <si>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</si>
  <si>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</si>
  <si>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</si>
  <si>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</si>
  <si>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</si>
  <si>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</si>
  <si>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</si>
  <si>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</si>
  <si>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</si>
  <si>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</si>
  <si>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</si>
  <si>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</si>
  <si>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</si>
  <si>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</si>
  <si>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</si>
  <si>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</si>
  <si>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</si>
  <si>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</si>
  <si>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</si>
  <si>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</si>
  <si>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</si>
  <si>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</si>
  <si>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</si>
  <si>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</si>
  <si>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</si>
  <si>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</si>
  <si>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</si>
  <si>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</si>
  <si>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</si>
  <si>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</si>
  <si>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</si>
  <si>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</si>
  <si>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</si>
  <si>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</si>
  <si>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</si>
  <si>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</si>
  <si>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</si>
  <si>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</si>
  <si>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</si>
  <si>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</si>
  <si>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</si>
  <si>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</si>
  <si>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</si>
  <si>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</si>
  <si>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</si>
  <si>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</si>
  <si>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</si>
  <si>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</si>
  <si>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</si>
  <si>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</si>
  <si>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</si>
  <si>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</si>
  <si>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</si>
  <si>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</si>
  <si>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</si>
  <si>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</si>
  <si>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</si>
  <si>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</si>
  <si>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</si>
  <si>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</si>
  <si>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</si>
  <si>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</si>
  <si>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</si>
  <si>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</si>
  <si>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</si>
  <si>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</si>
  <si>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</si>
  <si>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</si>
  <si>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</si>
  <si>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</si>
  <si>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</si>
  <si>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</si>
  <si>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</si>
  <si>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</si>
  <si>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</si>
  <si>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</si>
  <si>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</si>
  <si>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</si>
  <si>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</si>
  <si>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</si>
  <si>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</si>
  <si>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</si>
  <si>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</si>
  <si>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</si>
  <si>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</si>
  <si>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</si>
  <si>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</si>
  <si>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</si>
  <si>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</si>
  <si>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</si>
  <si>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</si>
  <si>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</si>
  <si>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</si>
  <si>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</si>
  <si>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</si>
  <si>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</si>
  <si>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</si>
  <si>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</si>
  <si>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</si>
  <si>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</si>
  <si>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</si>
  <si>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</si>
  <si>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</si>
  <si>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</si>
  <si>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</si>
  <si>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</si>
  <si>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</si>
  <si>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</si>
  <si>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</si>
  <si>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</si>
  <si>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</si>
  <si>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</si>
  <si>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</si>
  <si>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</si>
  <si>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</si>
  <si>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</si>
  <si>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</si>
  <si>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</si>
  <si>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</si>
  <si>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</si>
  <si>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</si>
  <si>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</si>
  <si>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</si>
  <si>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</si>
  <si>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</si>
  <si>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</si>
  <si>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</si>
  <si>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</si>
  <si>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</si>
  <si>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</si>
  <si>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</si>
  <si>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</si>
  <si>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</si>
  <si>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</si>
  <si>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</si>
  <si>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</si>
  <si>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</si>
  <si>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</si>
  <si>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</si>
  <si>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</si>
  <si>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</si>
  <si>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</si>
  <si>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</si>
  <si>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</si>
  <si>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</si>
  <si>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</si>
  <si>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</si>
  <si>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</si>
  <si>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</si>
  <si>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</si>
  <si>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</si>
  <si>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</si>
  <si>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</si>
  <si>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</si>
  <si>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</si>
  <si>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</si>
  <si>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</si>
  <si>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</si>
  <si>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</si>
  <si>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</si>
  <si>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</si>
  <si>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</si>
  <si>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</si>
  <si>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</si>
  <si>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</si>
  <si>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</si>
  <si>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</si>
  <si>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</si>
  <si>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</si>
  <si>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</si>
  <si>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</si>
  <si>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</si>
  <si>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</si>
  <si>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</si>
  <si>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</si>
  <si>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</si>
  <si>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</si>
  <si>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</si>
  <si>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</si>
  <si>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</si>
  <si>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</si>
  <si>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</si>
  <si>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</si>
  <si>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</si>
  <si>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</si>
  <si>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</si>
  <si>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</si>
  <si>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</si>
  <si>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</si>
  <si>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</si>
  <si>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</si>
  <si>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</si>
  <si>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</si>
  <si>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</si>
  <si>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</si>
  <si>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</si>
  <si>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</si>
  <si>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</si>
  <si>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</si>
  <si>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</si>
  <si>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</si>
  <si>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</si>
  <si>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</si>
  <si>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</si>
  <si>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</si>
  <si>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</si>
  <si>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</si>
  <si>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</si>
  <si>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</si>
  <si>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</si>
  <si>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</si>
  <si>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</si>
  <si>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</si>
  <si>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</si>
  <si>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</si>
  <si>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</si>
  <si>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</si>
  <si>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</si>
  <si>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</si>
  <si>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</si>
  <si>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</si>
  <si>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</si>
  <si>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</si>
  <si>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</si>
  <si>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</si>
  <si>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</si>
  <si>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</si>
  <si>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</si>
  <si>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</si>
  <si>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</si>
  <si>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</si>
  <si>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</si>
  <si>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</si>
  <si>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</si>
  <si>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</si>
  <si>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</si>
  <si>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</si>
  <si>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</si>
  <si>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</si>
  <si>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</si>
  <si>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</si>
  <si>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</si>
  <si>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</si>
  <si>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</si>
  <si>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</si>
  <si>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</si>
  <si>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</si>
  <si>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</si>
  <si>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</si>
  <si>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</si>
  <si>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</si>
  <si>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</si>
  <si>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</si>
  <si>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</si>
  <si>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</si>
  <si>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</si>
  <si>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</si>
  <si>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</si>
  <si>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</si>
  <si>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</si>
  <si>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</si>
  <si>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</si>
  <si>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</si>
  <si>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</si>
  <si>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</si>
  <si>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</si>
  <si>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</si>
  <si>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</si>
  <si>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</si>
  <si>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</si>
  <si>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</si>
  <si>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</si>
  <si>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</si>
  <si>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</si>
  <si>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</si>
  <si>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</si>
  <si>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</si>
  <si>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</si>
  <si>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</si>
  <si>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</si>
  <si>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</si>
  <si>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</si>
  <si>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</si>
  <si>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</si>
  <si>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</si>
  <si>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</si>
  <si>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</si>
  <si>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</si>
  <si>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</si>
  <si>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</si>
  <si>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</si>
  <si>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</si>
  <si>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</si>
  <si>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</si>
  <si>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</si>
  <si>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</si>
  <si>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</si>
  <si>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</si>
  <si>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</si>
  <si>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</si>
  <si>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</si>
  <si>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</si>
  <si>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</si>
  <si>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</si>
  <si>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</si>
  <si>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</si>
  <si>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</si>
  <si>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</si>
  <si>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</si>
  <si>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</si>
  <si>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</si>
  <si>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</si>
  <si>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</si>
  <si>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</si>
  <si>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</si>
  <si>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</si>
  <si>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</si>
  <si>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</si>
  <si>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</si>
  <si>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</si>
  <si>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</si>
  <si>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</si>
  <si>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</si>
  <si>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</si>
  <si>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</si>
  <si>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</si>
  <si>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</si>
  <si>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</si>
  <si>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</si>
  <si>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</si>
  <si>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</si>
  <si>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</si>
  <si>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</si>
  <si>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</si>
  <si>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</si>
  <si>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</si>
  <si>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</si>
  <si>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</si>
  <si>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</si>
  <si>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</si>
  <si>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</si>
  <si>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</si>
  <si>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</si>
  <si>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</si>
  <si>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</si>
  <si>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</si>
  <si>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</si>
  <si>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</si>
  <si>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</si>
  <si>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</si>
  <si>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</si>
  <si>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</si>
  <si>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</si>
  <si>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</si>
  <si>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</si>
  <si>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</si>
  <si>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</si>
  <si>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</si>
  <si>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</si>
  <si>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</si>
  <si>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</si>
  <si>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</si>
  <si>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</si>
  <si>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</si>
  <si>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</si>
  <si>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</si>
  <si>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</si>
  <si>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</si>
  <si>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</si>
  <si>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</si>
  <si>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</si>
  <si>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</si>
  <si>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</si>
  <si>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</si>
  <si>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</si>
  <si>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</si>
  <si>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</si>
  <si>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</si>
  <si>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</si>
  <si>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</si>
  <si>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</si>
  <si>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</si>
  <si>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</si>
  <si>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</si>
  <si>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</si>
  <si>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</si>
  <si>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</si>
  <si>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</si>
  <si>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</si>
  <si>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</si>
  <si>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</si>
  <si>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</si>
  <si>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</si>
  <si>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</si>
  <si>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</si>
  <si>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</si>
  <si>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</si>
  <si>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</si>
  <si>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</si>
  <si>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</si>
  <si>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</si>
  <si>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</si>
  <si>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</si>
  <si>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</si>
  <si>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</si>
  <si>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</si>
  <si>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</si>
  <si>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</si>
  <si>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</si>
  <si>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</si>
  <si>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</si>
  <si>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</si>
  <si>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</si>
  <si>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</si>
  <si>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</si>
  <si>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</si>
  <si>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</si>
  <si>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</si>
  <si>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</si>
  <si>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</si>
  <si>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</si>
  <si>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</si>
  <si>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</si>
  <si>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</si>
  <si>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</si>
  <si>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</si>
  <si>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</si>
  <si>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</si>
  <si>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</si>
  <si>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</si>
  <si>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</si>
  <si>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</si>
  <si>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</si>
  <si>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</si>
  <si>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</si>
  <si>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</si>
  <si>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</si>
  <si>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</si>
  <si>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</si>
  <si>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</si>
  <si>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</si>
  <si>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</si>
  <si>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</si>
  <si>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</si>
  <si>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</si>
  <si>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</si>
  <si>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</si>
  <si>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</si>
  <si>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</si>
  <si>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</si>
  <si>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</si>
  <si>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</si>
  <si>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</si>
  <si>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</si>
  <si>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</si>
  <si>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</si>
  <si>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</si>
  <si>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</si>
  <si>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</si>
  <si>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</si>
  <si>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</si>
  <si>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</si>
  <si>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</si>
  <si>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</si>
  <si>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</si>
  <si>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</si>
  <si>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</si>
  <si>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</si>
  <si>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</si>
  <si>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</si>
  <si>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</si>
  <si>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</si>
  <si>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</si>
  <si>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</si>
  <si>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</si>
  <si>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</si>
  <si>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</si>
  <si>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</si>
  <si>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</si>
  <si>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</si>
  <si>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</si>
  <si>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</si>
  <si>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</si>
  <si>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</si>
  <si>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</si>
  <si>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</si>
  <si>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</si>
  <si>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</si>
  <si>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</si>
  <si>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</si>
  <si>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</si>
  <si>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</si>
  <si>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</si>
  <si>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</si>
  <si>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</si>
  <si>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</si>
  <si>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</si>
  <si>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</si>
  <si>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</si>
  <si>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</si>
  <si>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</si>
  <si>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</si>
  <si>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</si>
  <si>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</si>
  <si>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</si>
  <si>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</si>
  <si>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</si>
  <si>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</si>
  <si>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</si>
  <si>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</si>
  <si>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</si>
  <si>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</si>
  <si>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</si>
  <si>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</si>
  <si>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</si>
  <si>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</si>
  <si>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</si>
  <si>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</si>
  <si>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</si>
  <si>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</si>
  <si>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</si>
  <si>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</si>
  <si>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</si>
  <si>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</si>
  <si>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</si>
  <si>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</si>
  <si>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</si>
  <si>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</si>
  <si>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</si>
  <si>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</si>
  <si>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</si>
  <si>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</si>
  <si>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</si>
  <si>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</si>
  <si>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</si>
  <si>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</si>
  <si>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</si>
  <si>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</si>
  <si>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</si>
  <si>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</si>
  <si>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</si>
  <si>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</si>
  <si>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</si>
  <si>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</si>
  <si>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</si>
  <si>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</si>
  <si>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</si>
  <si>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</si>
  <si>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</si>
  <si>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</si>
  <si>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</si>
  <si>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</si>
  <si>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</si>
  <si>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</si>
  <si>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</si>
  <si>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</si>
  <si>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</si>
  <si>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</si>
  <si>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</si>
  <si>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</si>
  <si>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</si>
  <si>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</si>
  <si>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</si>
  <si>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</si>
  <si>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</si>
  <si>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</si>
  <si>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</si>
  <si>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</si>
  <si>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</si>
  <si>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</si>
  <si>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</si>
  <si>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</si>
  <si>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</si>
  <si>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</si>
  <si>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</si>
  <si>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</si>
  <si>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</si>
  <si>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</si>
  <si>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</si>
  <si>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</si>
  <si>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</si>
  <si>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</si>
  <si>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</si>
  <si>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</si>
  <si>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</si>
  <si>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</si>
  <si>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</si>
  <si>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</si>
  <si>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</si>
  <si>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</si>
  <si>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</si>
  <si>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</si>
  <si>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</si>
  <si>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</si>
  <si>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</si>
  <si>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</si>
  <si>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</si>
  <si>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</si>
  <si>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</si>
  <si>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</si>
  <si>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</si>
  <si>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</si>
  <si>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</si>
  <si>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</si>
  <si>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</si>
  <si>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</si>
  <si>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</si>
  <si>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</si>
  <si>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</si>
  <si>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</si>
  <si>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</si>
  <si>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</si>
  <si>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</si>
  <si>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</si>
  <si>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</si>
  <si>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</si>
  <si>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</si>
  <si>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</si>
  <si>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</si>
  <si>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</si>
  <si>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</si>
  <si>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</si>
  <si>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</si>
  <si>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</si>
  <si>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</si>
  <si>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</si>
  <si>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</si>
  <si>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</si>
  <si>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</si>
  <si>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</si>
  <si>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</si>
  <si>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</si>
  <si>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</si>
  <si>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</si>
  <si>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</si>
  <si>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</si>
  <si>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</si>
  <si>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</si>
  <si>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</si>
  <si>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</si>
  <si>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</si>
  <si>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</si>
  <si>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</si>
  <si>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</si>
  <si>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</si>
  <si>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</si>
  <si>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</si>
  <si>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</si>
  <si>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</si>
  <si>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</si>
  <si>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</si>
  <si>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</si>
  <si>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</si>
  <si>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</si>
  <si>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</si>
  <si>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</si>
  <si>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</si>
  <si>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</si>
  <si>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</si>
  <si>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</si>
  <si>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</si>
  <si>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</si>
  <si>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</si>
  <si>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</si>
  <si>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</si>
  <si>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</si>
  <si>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</si>
  <si>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</si>
  <si>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</si>
  <si>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</si>
  <si>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</si>
  <si>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</si>
  <si>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</si>
  <si>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</si>
  <si>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</si>
  <si>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</si>
  <si>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</si>
  <si>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</si>
  <si>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</si>
  <si>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</si>
  <si>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</si>
  <si>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</si>
  <si>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</si>
  <si>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</si>
  <si>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</si>
  <si>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</si>
  <si>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</si>
  <si>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</si>
  <si>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</si>
  <si>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</si>
  <si>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</si>
  <si>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</si>
  <si>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</si>
  <si>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</si>
  <si>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</si>
  <si>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</si>
  <si>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</si>
  <si>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</si>
  <si>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</si>
  <si>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</si>
  <si>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</si>
  <si>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</si>
  <si>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</si>
  <si>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</si>
  <si>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</si>
  <si>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</si>
  <si>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</si>
  <si>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</si>
  <si>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</si>
  <si>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</si>
  <si>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</si>
  <si>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</si>
  <si>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</si>
  <si>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</si>
  <si>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</si>
  <si>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</si>
  <si>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</si>
  <si>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</si>
  <si>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</si>
  <si>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</si>
  <si>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</si>
  <si>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</si>
  <si>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</si>
  <si>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</si>
  <si>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</si>
  <si>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</si>
  <si>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</si>
  <si>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</si>
  <si>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</si>
  <si>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</si>
  <si>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</si>
  <si>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</si>
  <si>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</si>
  <si>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</si>
  <si>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</si>
  <si>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</si>
  <si>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</si>
  <si>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</si>
  <si>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</si>
  <si>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</si>
  <si>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</si>
  <si>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</si>
  <si>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</si>
  <si>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</si>
  <si>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</si>
  <si>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</si>
  <si>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</si>
  <si>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</si>
  <si>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</si>
  <si>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</si>
  <si>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</si>
  <si>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</si>
  <si>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</si>
  <si>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</si>
  <si>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</si>
  <si>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</si>
  <si>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</si>
  <si>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</si>
  <si>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</si>
  <si>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</si>
  <si>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</si>
  <si>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</si>
  <si>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</si>
  <si>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</si>
  <si>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</si>
  <si>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</si>
  <si>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</si>
  <si>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</si>
  <si>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</si>
  <si>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</si>
  <si>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</si>
  <si>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</si>
  <si>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</si>
  <si>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</si>
  <si>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</si>
  <si>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</si>
  <si>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</si>
  <si>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</si>
  <si>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</si>
  <si>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</si>
  <si>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</si>
  <si>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</si>
  <si>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</si>
  <si>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</si>
  <si>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</si>
  <si>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</si>
  <si>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</si>
  <si>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</si>
  <si>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</si>
  <si>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</si>
  <si>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</si>
  <si>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</si>
  <si>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</si>
  <si>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</si>
  <si>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</si>
  <si>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</si>
  <si>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</si>
  <si>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</si>
  <si>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</si>
  <si>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</si>
  <si>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</si>
  <si>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</si>
  <si>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</si>
  <si>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</si>
  <si>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</si>
  <si>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</si>
  <si>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</si>
  <si>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</si>
  <si>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</si>
  <si>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</si>
  <si>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</si>
  <si>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</si>
  <si>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</si>
  <si>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</si>
  <si>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</si>
  <si>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</si>
  <si>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</si>
  <si>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</si>
  <si>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</si>
  <si>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</si>
  <si>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</si>
  <si>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</si>
  <si>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</si>
  <si>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</si>
  <si>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</si>
  <si>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</si>
  <si>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</si>
  <si>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</si>
  <si>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</si>
  <si>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</si>
  <si>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</si>
  <si>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</si>
  <si>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</si>
  <si>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</si>
  <si>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</si>
  <si>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</si>
  <si>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</si>
  <si>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</si>
  <si>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</si>
  <si>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</si>
  <si>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</si>
  <si>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</si>
  <si>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</si>
  <si>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</si>
  <si>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</si>
  <si>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</si>
  <si>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</si>
  <si>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</si>
  <si>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</si>
  <si>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</si>
  <si>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</si>
  <si>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</si>
  <si>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</si>
  <si>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</si>
  <si>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</si>
  <si>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</si>
  <si>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</si>
  <si>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</si>
  <si>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</si>
  <si>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</si>
  <si>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</si>
  <si>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</si>
  <si>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</si>
  <si>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</si>
  <si>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</si>
  <si>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</si>
  <si>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</si>
  <si>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</si>
  <si>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</si>
  <si>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</si>
  <si>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</si>
  <si>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</si>
  <si>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</si>
  <si>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</si>
  <si>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</si>
  <si>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</si>
  <si>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</si>
  <si>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</si>
  <si>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</si>
  <si>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</si>
  <si>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</si>
  <si>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</si>
  <si>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</si>
  <si>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</si>
  <si>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</si>
  <si>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</si>
  <si>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</si>
  <si>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</si>
  <si>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</si>
  <si>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</si>
  <si>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</si>
  <si>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</si>
  <si>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</si>
  <si>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</si>
  <si>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</si>
  <si>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</si>
  <si>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</si>
  <si>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</si>
  <si>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</si>
  <si>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</si>
  <si>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</si>
  <si>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</si>
  <si>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</si>
  <si>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</si>
  <si>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</si>
  <si>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</si>
  <si>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</si>
  <si>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</si>
  <si>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</si>
  <si>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</si>
  <si>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</si>
  <si>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</si>
  <si>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</si>
  <si>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</si>
  <si>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</si>
  <si>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</si>
  <si>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</si>
  <si>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</si>
  <si>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</si>
  <si>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</si>
  <si>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</si>
  <si>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</si>
  <si>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</si>
  <si>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</si>
  <si>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</si>
  <si>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</si>
  <si>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</si>
  <si>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</si>
  <si>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</si>
  <si>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</si>
  <si>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</si>
  <si>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</si>
  <si>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</si>
  <si>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</si>
  <si>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</si>
  <si>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</si>
  <si>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</si>
  <si>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</si>
  <si>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</si>
  <si>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</si>
  <si>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</si>
  <si>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</si>
  <si>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</si>
  <si>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</si>
  <si>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</si>
  <si>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</si>
  <si>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</si>
  <si>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</si>
  <si>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</si>
  <si>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</si>
  <si>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</si>
  <si>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</si>
  <si>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</si>
  <si>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</si>
  <si>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</si>
  <si>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</si>
  <si>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</si>
  <si>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</si>
  <si>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</si>
  <si>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</si>
  <si>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</si>
  <si>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</si>
  <si>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</si>
  <si>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</si>
  <si>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</si>
  <si>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</si>
  <si>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</si>
  <si>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</si>
  <si>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</si>
  <si>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</si>
  <si>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</si>
  <si>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</si>
  <si>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</si>
  <si>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</si>
  <si>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</si>
  <si>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</si>
  <si>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</si>
  <si>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</si>
  <si>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</si>
  <si>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</si>
  <si>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</si>
  <si>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</si>
  <si>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</si>
  <si>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</si>
  <si>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</si>
  <si>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</si>
  <si>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</si>
  <si>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</si>
  <si>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</si>
  <si>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</si>
  <si>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</si>
  <si>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</si>
  <si>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</si>
  <si>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</si>
  <si>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</si>
  <si>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</si>
  <si>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</si>
  <si>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</si>
  <si>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</si>
  <si>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</si>
  <si>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</si>
  <si>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</si>
  <si>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</si>
  <si>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</si>
  <si>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</si>
  <si>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</si>
  <si>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</si>
  <si>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</si>
  <si>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</si>
  <si>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</si>
  <si>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</si>
  <si>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</si>
  <si>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</si>
  <si>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</si>
  <si>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</si>
  <si>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</si>
  <si>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</si>
  <si>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</si>
  <si>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</si>
  <si>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</si>
  <si>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</si>
  <si>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</si>
  <si>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</si>
  <si>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</si>
  <si>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</si>
  <si>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</si>
  <si>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</si>
  <si>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</si>
  <si>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</si>
  <si>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</si>
  <si>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</si>
  <si>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</si>
  <si>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</si>
  <si>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</si>
  <si>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</si>
  <si>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</si>
  <si>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</si>
  <si>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</si>
  <si>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</si>
  <si>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</si>
  <si>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</si>
  <si>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</si>
  <si>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</si>
  <si>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</si>
  <si>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</si>
  <si>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</si>
  <si>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</si>
  <si>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</si>
  <si>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</si>
  <si>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</si>
  <si>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</si>
  <si>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</si>
  <si>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</si>
  <si>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</si>
  <si>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</si>
  <si>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</si>
  <si>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</si>
  <si>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</si>
  <si>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</si>
  <si>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</si>
  <si>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</si>
  <si>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</si>
  <si>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</si>
  <si>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</si>
  <si>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</si>
  <si>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</si>
  <si>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</si>
  <si>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</si>
  <si>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</si>
  <si>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</si>
  <si>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</si>
  <si>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</si>
  <si>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</si>
  <si>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</si>
  <si>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</si>
  <si>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</si>
  <si>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</si>
  <si>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</si>
  <si>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</si>
  <si>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</si>
  <si>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</si>
  <si>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</si>
  <si>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</si>
  <si>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</si>
  <si>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</si>
  <si>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</si>
  <si>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</si>
  <si>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</si>
  <si>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</si>
  <si>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</si>
  <si>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</si>
  <si>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</si>
  <si>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</si>
  <si>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</si>
  <si>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</si>
  <si>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</si>
  <si>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</si>
  <si>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</si>
  <si>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</si>
  <si>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</si>
  <si>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</si>
  <si>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</si>
  <si>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</si>
  <si>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</si>
  <si>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</si>
  <si>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</si>
  <si>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</si>
  <si>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</si>
  <si>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</si>
  <si>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</si>
  <si>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</si>
  <si>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</si>
  <si>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</si>
  <si>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</si>
  <si>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</si>
  <si>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</si>
  <si>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</si>
  <si>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</si>
  <si>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</si>
  <si>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</si>
  <si>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</si>
  <si>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</si>
  <si>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</si>
  <si>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</si>
  <si>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</si>
  <si>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</si>
  <si>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</si>
  <si>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</si>
  <si>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</si>
  <si>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</si>
  <si>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</si>
  <si>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</si>
  <si>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</si>
  <si>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</si>
  <si>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</si>
  <si>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</si>
  <si>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</si>
  <si>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</si>
  <si>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</si>
  <si>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</si>
  <si>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</si>
  <si>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</si>
  <si>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</si>
  <si>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</si>
  <si>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</si>
  <si>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</si>
  <si>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</si>
  <si>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</si>
  <si>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</si>
  <si>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</si>
  <si>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</si>
  <si>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</si>
  <si>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</si>
  <si>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</si>
  <si>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</si>
  <si>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</si>
  <si>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</si>
  <si>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</si>
  <si>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</si>
  <si>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</si>
  <si>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</si>
  <si>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</si>
  <si>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</si>
  <si>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</si>
  <si>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</si>
  <si>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</si>
  <si>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</si>
  <si>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</si>
  <si>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</si>
  <si>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</si>
  <si>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</si>
  <si>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</si>
  <si>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</si>
  <si>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</si>
  <si>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</si>
  <si>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</si>
  <si>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</si>
  <si>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</si>
  <si>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</si>
  <si>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</si>
  <si>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</si>
  <si>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</si>
  <si>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</si>
  <si>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</si>
  <si>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</si>
  <si>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</si>
  <si>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</si>
  <si>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</si>
  <si>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</si>
  <si>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</si>
  <si>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</si>
  <si>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</si>
  <si>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</si>
  <si>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</si>
  <si>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</si>
  <si>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</si>
  <si>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</si>
  <si>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</si>
  <si>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</si>
  <si>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</si>
  <si>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</si>
  <si>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</si>
  <si>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</si>
  <si>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</si>
  <si>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</si>
  <si>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</si>
  <si>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</si>
  <si>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</si>
  <si>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</si>
  <si>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</si>
  <si>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</si>
  <si>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</si>
  <si>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</si>
  <si>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</si>
  <si>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</si>
  <si>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</si>
  <si>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</si>
  <si>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</si>
  <si>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</si>
  <si>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</si>
  <si>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</si>
  <si>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</si>
  <si>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</si>
  <si>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</si>
  <si>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</si>
  <si>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</si>
  <si>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</si>
  <si>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</si>
  <si>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</si>
  <si>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</si>
  <si>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</si>
  <si>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</si>
  <si>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</si>
  <si>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</si>
  <si>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</si>
  <si>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</si>
  <si>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</si>
  <si>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</si>
  <si>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</si>
  <si>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</si>
  <si>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</si>
  <si>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</si>
  <si>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</si>
  <si>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</si>
  <si>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</si>
  <si>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</si>
  <si>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</si>
  <si>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</si>
  <si>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</si>
  <si>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</si>
  <si>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</si>
  <si>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</si>
  <si>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</si>
  <si>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</si>
  <si>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</si>
  <si>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</si>
  <si>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</si>
  <si>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</si>
  <si>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</si>
  <si>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</si>
  <si>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</si>
  <si>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</si>
  <si>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</si>
  <si>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</si>
  <si>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</si>
  <si>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</si>
  <si>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</si>
  <si>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</si>
  <si>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</si>
  <si>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</si>
  <si>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</si>
  <si>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</si>
  <si>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</si>
  <si>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</si>
  <si>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</si>
  <si>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</si>
  <si>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</si>
  <si>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</si>
  <si>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</si>
  <si>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</si>
  <si>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</si>
  <si>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</si>
  <si>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</si>
  <si>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</si>
  <si>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</si>
  <si>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</si>
  <si>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</si>
  <si>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</si>
  <si>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</si>
  <si>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</si>
  <si>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</si>
  <si>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</si>
  <si>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</si>
  <si>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</si>
  <si>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</si>
  <si>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</si>
  <si>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</si>
  <si>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</si>
  <si>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</si>
  <si>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</si>
  <si>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</si>
  <si>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</si>
  <si>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</si>
  <si>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</si>
  <si>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</si>
  <si>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</si>
  <si>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</si>
  <si>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</si>
  <si>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</si>
  <si>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</si>
  <si>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</si>
  <si>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</si>
  <si>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</si>
  <si>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</si>
  <si>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</si>
  <si>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</si>
  <si>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</si>
  <si>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</si>
  <si>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</si>
  <si>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</si>
  <si>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</si>
  <si>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</si>
  <si>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</si>
  <si>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</si>
  <si>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</si>
  <si>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</si>
  <si>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</si>
  <si>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</si>
  <si>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</si>
  <si>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</si>
  <si>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</si>
  <si>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</si>
  <si>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</si>
  <si>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</si>
  <si>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</si>
  <si>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</si>
  <si>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</si>
  <si>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</si>
  <si>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</si>
  <si>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</si>
  <si>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</si>
  <si>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</si>
  <si>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</si>
  <si>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</si>
  <si>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</si>
  <si>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</si>
  <si>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</si>
  <si>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</si>
  <si>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</si>
  <si>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</si>
  <si>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</si>
  <si>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</si>
  <si>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</si>
  <si>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</si>
  <si>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</si>
  <si>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</si>
  <si>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</si>
  <si>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</si>
  <si>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</si>
  <si>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</si>
  <si>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</si>
  <si>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</si>
  <si>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</si>
  <si>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</si>
  <si>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</si>
  <si>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</si>
  <si>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</si>
  <si>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</si>
  <si>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</si>
  <si>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</si>
  <si>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</si>
  <si>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</si>
  <si>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</si>
  <si>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</si>
  <si>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</si>
  <si>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</si>
  <si>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</si>
  <si>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</si>
  <si>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</si>
  <si>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</si>
  <si>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</si>
  <si>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</si>
  <si>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</si>
  <si>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</si>
  <si>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</si>
  <si>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</si>
  <si>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</si>
  <si>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</si>
  <si>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</si>
  <si>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</si>
  <si>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</si>
  <si>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</si>
  <si>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</si>
  <si>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</si>
  <si>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</si>
  <si>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</si>
  <si>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</si>
  <si>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</si>
  <si>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</si>
  <si>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</si>
  <si>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</si>
  <si>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</si>
  <si>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</si>
  <si>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</si>
  <si>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</si>
  <si>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</si>
  <si>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</si>
  <si>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</si>
  <si>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</si>
  <si>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</si>
  <si>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</si>
  <si>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</si>
  <si>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</si>
  <si>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</si>
  <si>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</si>
  <si>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</si>
  <si>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</si>
  <si>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</si>
  <si>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</si>
  <si>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</si>
  <si>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</si>
  <si>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</si>
  <si>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</si>
  <si>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</si>
  <si>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</si>
  <si>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</si>
  <si>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</si>
  <si>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</si>
  <si>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</si>
  <si>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</si>
  <si>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</si>
  <si>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</si>
  <si>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</si>
  <si>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</si>
  <si>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</si>
  <si>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</si>
  <si>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</si>
  <si>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</si>
  <si>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</si>
  <si>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</si>
  <si>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</si>
  <si>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</si>
  <si>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</si>
  <si>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</si>
  <si>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</si>
  <si>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</si>
  <si>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</si>
  <si>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</si>
  <si>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</si>
  <si>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</si>
  <si>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</si>
  <si>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</si>
  <si>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</si>
  <si>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</si>
  <si>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</si>
  <si>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</si>
  <si>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</si>
  <si>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</si>
  <si>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</si>
  <si>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</si>
  <si>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</si>
  <si>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</si>
  <si>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</si>
  <si>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</si>
  <si>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</si>
  <si>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</si>
  <si>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</si>
  <si>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</si>
  <si>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</si>
  <si>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</si>
  <si>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</si>
  <si>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</si>
  <si>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</si>
  <si>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</si>
  <si>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</si>
  <si>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</si>
  <si>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</si>
  <si>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</si>
  <si>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</si>
  <si>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</si>
  <si>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</si>
  <si>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</si>
  <si>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</si>
  <si>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</si>
  <si>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</si>
  <si>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</si>
  <si>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</si>
  <si>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</si>
  <si>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</si>
  <si>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</si>
  <si>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</si>
  <si>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</si>
  <si>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</si>
  <si>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</si>
  <si>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</si>
  <si>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</si>
  <si>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</si>
  <si>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</si>
  <si>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</si>
  <si>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</si>
  <si>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</si>
  <si>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</si>
  <si>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</si>
  <si>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</si>
  <si>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</si>
  <si>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</si>
  <si>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</si>
  <si>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</si>
  <si>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</si>
  <si>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</si>
  <si>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</si>
  <si>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</si>
  <si>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</si>
  <si>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</si>
  <si>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</si>
  <si>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</si>
  <si>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</si>
  <si>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</si>
  <si>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</si>
  <si>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</si>
  <si>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</si>
  <si>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</si>
  <si>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</si>
  <si>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</si>
  <si>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</si>
  <si>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</si>
  <si>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</si>
  <si>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</si>
  <si>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</si>
  <si>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</si>
  <si>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</si>
  <si>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</si>
  <si>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</si>
  <si>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</si>
  <si>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</si>
  <si>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</si>
  <si>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</si>
  <si>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</si>
  <si>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</si>
  <si>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</si>
  <si>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</si>
  <si>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</si>
  <si>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</si>
  <si>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</si>
  <si>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</si>
  <si>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</si>
  <si>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</si>
  <si>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</si>
  <si>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</si>
  <si>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</si>
  <si>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</si>
  <si>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</si>
  <si>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</si>
  <si>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</si>
  <si>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</si>
  <si>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</si>
  <si>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</si>
  <si>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</si>
  <si>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</si>
  <si>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</si>
  <si>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</si>
  <si>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</si>
  <si>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</si>
  <si>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</si>
  <si>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</si>
  <si>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</si>
  <si>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</si>
  <si>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</si>
  <si>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</si>
  <si>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</si>
  <si>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</si>
  <si>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</si>
  <si>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</si>
  <si>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</si>
  <si>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</si>
  <si>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</si>
  <si>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</si>
  <si>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</si>
  <si>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</si>
  <si>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</si>
  <si>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</si>
  <si>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</si>
  <si>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</si>
  <si>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</si>
  <si>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</si>
  <si>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</si>
  <si>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</si>
  <si>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</si>
  <si>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</si>
  <si>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</si>
  <si>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</si>
  <si>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</si>
  <si>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</si>
  <si>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</si>
  <si>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</si>
  <si>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</si>
  <si>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</si>
  <si>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</si>
  <si>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</si>
  <si>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</si>
  <si>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</si>
  <si>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</si>
  <si>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</si>
  <si>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</si>
  <si>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</si>
  <si>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</si>
  <si>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</si>
  <si>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</si>
  <si>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</si>
  <si>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</si>
  <si>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</si>
  <si>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</si>
  <si>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</si>
  <si>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</si>
  <si>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</si>
  <si>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</si>
  <si>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</si>
  <si>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</si>
  <si>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</si>
  <si>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</si>
  <si>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</si>
  <si>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</si>
  <si>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</si>
  <si>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</si>
  <si>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</si>
  <si>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</si>
  <si>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</si>
  <si>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</si>
  <si>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</si>
  <si>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</si>
  <si>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</si>
  <si>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</si>
  <si>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</si>
  <si>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</si>
  <si>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</si>
  <si>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</si>
  <si>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</si>
  <si>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</si>
  <si>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</si>
  <si>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</si>
  <si>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</si>
  <si>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</si>
  <si>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</si>
  <si>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</si>
  <si>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</si>
  <si>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</si>
  <si>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</si>
  <si>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</si>
  <si>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</si>
  <si>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</si>
  <si>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</si>
  <si>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</si>
  <si>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</si>
  <si>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</si>
  <si>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</si>
  <si>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</si>
  <si>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</si>
  <si>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</si>
  <si>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</si>
  <si>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</si>
  <si>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</si>
  <si>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</si>
  <si>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</si>
  <si>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</si>
  <si>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</si>
  <si>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</si>
  <si>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</si>
  <si>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</si>
  <si>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</si>
  <si>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</si>
  <si>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</si>
  <si>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</si>
  <si>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</si>
  <si>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</si>
  <si>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</si>
  <si>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</si>
  <si>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</si>
  <si>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</si>
  <si>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</si>
  <si>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</si>
  <si>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</si>
  <si>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</si>
  <si>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</si>
  <si>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</si>
  <si>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</si>
  <si>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</si>
  <si>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</si>
  <si>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</si>
  <si>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</si>
  <si>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</si>
  <si>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</si>
  <si>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</si>
  <si>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</si>
  <si>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</si>
  <si>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</si>
  <si>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</si>
  <si>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</si>
  <si>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</si>
  <si>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</si>
  <si>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</si>
  <si>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</si>
  <si>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</si>
  <si>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</si>
  <si>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</si>
  <si>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</si>
  <si>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</si>
  <si>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</si>
  <si>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</si>
  <si>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</si>
  <si>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</si>
  <si>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</si>
  <si>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</si>
  <si>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</si>
  <si>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</si>
  <si>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</si>
  <si>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</si>
  <si>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</si>
  <si>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</si>
  <si>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</si>
  <si>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</si>
  <si>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</si>
  <si>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</si>
  <si>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</si>
  <si>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</si>
  <si>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</si>
  <si>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</si>
  <si>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</si>
  <si>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</si>
  <si>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</si>
  <si>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</si>
  <si>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</si>
  <si>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</si>
  <si>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</si>
  <si>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</si>
  <si>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</si>
  <si>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</si>
  <si>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</si>
  <si>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</si>
  <si>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</si>
  <si>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</si>
  <si>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</si>
  <si>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</si>
  <si>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</si>
  <si>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</si>
  <si>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</si>
  <si>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</si>
  <si>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</si>
  <si>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</si>
  <si>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</si>
  <si>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</si>
  <si>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</si>
  <si>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</si>
  <si>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</si>
  <si>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</si>
  <si>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</si>
  <si>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</si>
  <si>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</si>
  <si>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</si>
  <si>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</si>
  <si>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</si>
  <si>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</si>
  <si>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</si>
  <si>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</si>
  <si>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</si>
  <si>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</si>
  <si>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</si>
  <si>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</si>
  <si>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</si>
  <si>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</si>
  <si>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</si>
  <si>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</si>
  <si>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</si>
  <si>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</si>
  <si>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</si>
  <si>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</si>
  <si>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</si>
  <si>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</si>
  <si>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</si>
  <si>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</si>
  <si>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</si>
  <si>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</si>
  <si>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</si>
  <si>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</si>
  <si>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</si>
  <si>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</si>
  <si>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</si>
  <si>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</si>
  <si>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</si>
  <si>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</si>
  <si>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</si>
  <si>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</si>
  <si>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</si>
  <si>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</si>
  <si>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</si>
  <si>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</si>
  <si>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</si>
  <si>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</si>
  <si>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</si>
  <si>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</si>
  <si>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</si>
  <si>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</si>
  <si>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</si>
  <si>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</si>
  <si>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</si>
  <si>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</si>
  <si>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</si>
  <si>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</si>
  <si>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</si>
  <si>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</si>
  <si>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</si>
  <si>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</si>
  <si>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</si>
  <si>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</si>
  <si>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</si>
  <si>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</si>
  <si>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</si>
  <si>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</si>
  <si>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</si>
  <si>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</si>
  <si>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</si>
  <si>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</si>
  <si>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</si>
  <si>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</si>
  <si>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</si>
  <si>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</si>
  <si>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</si>
  <si>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</si>
  <si>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</si>
  <si>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</si>
  <si>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</si>
  <si>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</si>
  <si>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</si>
  <si>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</si>
  <si>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</si>
  <si>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</si>
  <si>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</si>
  <si>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</si>
  <si>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</si>
  <si>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</si>
  <si>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</si>
  <si>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</si>
  <si>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</si>
  <si>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</si>
  <si>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</si>
  <si>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</si>
  <si>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</si>
  <si>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</si>
  <si>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</si>
  <si>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</si>
  <si>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</si>
  <si>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</si>
  <si>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</si>
  <si>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</si>
  <si>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</si>
  <si>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</si>
  <si>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</si>
  <si>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</si>
  <si>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</si>
  <si>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</si>
  <si>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</si>
  <si>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</si>
  <si>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</si>
  <si>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</si>
  <si>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</si>
  <si>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</si>
  <si>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</si>
  <si>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</si>
  <si>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</si>
  <si>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</si>
  <si>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</si>
  <si>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</si>
  <si>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</si>
  <si>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</si>
  <si>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</si>
  <si>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</si>
  <si>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</si>
  <si>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</si>
  <si>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</si>
  <si>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</si>
  <si>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</si>
  <si>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</si>
  <si>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</si>
  <si>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</si>
  <si>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</si>
  <si>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</si>
  <si>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</si>
  <si>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</si>
  <si>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</si>
  <si>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</si>
  <si>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</si>
  <si>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</si>
  <si>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</si>
  <si>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</si>
  <si>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</si>
  <si>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</si>
  <si>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</si>
  <si>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</si>
  <si>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</si>
  <si>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</si>
  <si>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</si>
  <si>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</si>
  <si>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</si>
  <si>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</si>
  <si>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</si>
  <si>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</si>
  <si>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</si>
  <si>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</si>
  <si>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</si>
  <si>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</si>
  <si>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</si>
  <si>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</si>
  <si>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</si>
  <si>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</si>
  <si>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</si>
  <si>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</si>
  <si>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</si>
  <si>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</si>
  <si>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</si>
  <si>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</si>
  <si>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</si>
  <si>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</si>
  <si>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</si>
  <si>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</si>
  <si>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</si>
  <si>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</si>
  <si>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</si>
  <si>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</si>
  <si>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</si>
  <si>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</si>
  <si>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</si>
  <si>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</si>
  <si>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</si>
  <si>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</si>
  <si>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</si>
  <si>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</si>
  <si>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</si>
  <si>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</si>
  <si>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</si>
  <si>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</si>
  <si>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</si>
  <si>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</si>
  <si>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</si>
  <si>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</si>
  <si>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</si>
  <si>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</si>
  <si>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</si>
  <si>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</si>
  <si>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</si>
  <si>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</si>
  <si>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</si>
  <si>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</si>
  <si>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</si>
  <si>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</si>
  <si>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</si>
  <si>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</si>
  <si>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</si>
  <si>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</si>
  <si>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</si>
  <si>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</si>
  <si>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</si>
  <si>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</si>
  <si>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</si>
  <si>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</si>
  <si>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</si>
  <si>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</si>
  <si>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</si>
  <si>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</si>
  <si>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</si>
  <si>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</si>
  <si>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</si>
  <si>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</si>
  <si>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</si>
  <si>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</si>
  <si>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</si>
  <si>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</si>
  <si>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</si>
  <si>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</si>
  <si>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</si>
  <si>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</si>
  <si>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</si>
  <si>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</si>
  <si>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</si>
  <si>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</si>
  <si>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</si>
  <si>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</si>
  <si>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</si>
  <si>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</si>
  <si>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</si>
  <si>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</si>
  <si>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</si>
  <si>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</si>
  <si>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</si>
  <si>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</si>
  <si>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</si>
  <si>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</si>
  <si>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</si>
  <si>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</si>
  <si>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</si>
  <si>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</si>
  <si>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</si>
  <si>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</si>
  <si>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</si>
  <si>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</si>
  <si>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</si>
  <si>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</si>
  <si>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</si>
  <si>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</si>
  <si>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</si>
  <si>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</si>
  <si>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</si>
  <si>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</si>
  <si>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</si>
  <si>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</si>
  <si>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</si>
  <si>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</si>
  <si>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</si>
  <si>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</si>
  <si>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</si>
  <si>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</si>
  <si>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</si>
  <si>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</si>
  <si>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</si>
  <si>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</si>
  <si>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</si>
  <si>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</si>
  <si>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</si>
  <si>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</si>
  <si>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</si>
  <si>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</si>
  <si>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</si>
  <si>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</si>
  <si>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</si>
  <si>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</si>
  <si>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</si>
  <si>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</si>
  <si>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</si>
  <si>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</si>
  <si>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</si>
  <si>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</si>
  <si>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</si>
  <si>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</si>
  <si>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</si>
  <si>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</si>
  <si>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</si>
  <si>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</si>
  <si>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</si>
  <si>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</si>
  <si>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</si>
  <si>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</si>
  <si>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</si>
  <si>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</si>
  <si>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</si>
  <si>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</si>
  <si>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</si>
  <si>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</si>
  <si>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</si>
  <si>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</si>
  <si>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</si>
  <si>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</si>
  <si>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</si>
  <si>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</si>
  <si>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</si>
  <si>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</si>
  <si>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</si>
  <si>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</si>
  <si>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</si>
  <si>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</si>
  <si>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</si>
  <si>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</si>
  <si>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</si>
  <si>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</si>
  <si>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</si>
  <si>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</si>
  <si>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</si>
  <si>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</si>
  <si>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</si>
  <si>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</si>
  <si>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</si>
  <si>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</si>
  <si>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</si>
  <si>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</si>
  <si>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</si>
  <si>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</si>
  <si>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</si>
  <si>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</si>
  <si>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</si>
  <si>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</si>
  <si>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</si>
  <si>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</si>
  <si>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</si>
  <si>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</si>
  <si>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</si>
  <si>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</si>
  <si>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</si>
  <si>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</si>
  <si>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</si>
  <si>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</si>
  <si>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</si>
  <si>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</si>
  <si>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</si>
  <si>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</si>
  <si>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</si>
  <si>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</si>
  <si>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</si>
  <si>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</si>
  <si>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</si>
  <si>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</si>
  <si>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</si>
  <si>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</si>
  <si>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</si>
  <si>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</si>
  <si>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</si>
  <si>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</si>
  <si>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</si>
  <si>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</si>
  <si>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</si>
  <si>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</si>
  <si>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</si>
  <si>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</si>
  <si>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</si>
  <si>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</si>
  <si>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</si>
  <si>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</si>
  <si>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</si>
  <si>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</si>
  <si>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</si>
  <si>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</si>
  <si>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</si>
  <si>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</si>
  <si>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</si>
  <si>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</si>
  <si>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</si>
  <si>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</si>
  <si>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</si>
  <si>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</si>
  <si>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</si>
  <si>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</si>
  <si>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</si>
  <si>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</si>
  <si>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</si>
  <si>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</si>
  <si>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</si>
  <si>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</si>
  <si>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</si>
  <si>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</si>
  <si>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</si>
  <si>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</si>
  <si>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</si>
  <si>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</si>
  <si>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</si>
  <si>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</si>
  <si>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</si>
  <si>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</si>
  <si>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</si>
  <si>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</si>
  <si>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</si>
  <si>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</si>
  <si>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</si>
  <si>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</si>
  <si>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</si>
  <si>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</si>
  <si>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</si>
  <si>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</si>
  <si>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</si>
  <si>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</si>
  <si>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</si>
  <si>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</si>
  <si>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</si>
  <si>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</si>
  <si>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</si>
  <si>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</si>
  <si>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</si>
  <si>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</si>
  <si>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</si>
  <si>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</si>
  <si>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</si>
  <si>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</si>
  <si>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</si>
  <si>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</si>
  <si>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</si>
  <si>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</si>
  <si>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</si>
  <si>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</si>
  <si>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</si>
  <si>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</si>
  <si>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</si>
  <si>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</si>
  <si>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</si>
  <si>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</si>
  <si>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</si>
  <si>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</si>
  <si>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</si>
  <si>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</si>
  <si>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</si>
  <si>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</si>
  <si>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</si>
  <si>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</si>
  <si>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</si>
  <si>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</si>
  <si>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</si>
  <si>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</si>
  <si>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</si>
  <si>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</si>
  <si>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</si>
  <si>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</si>
  <si>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</si>
  <si>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</si>
  <si>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</si>
  <si>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</si>
  <si>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</si>
  <si>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</si>
  <si>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</si>
  <si>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</si>
  <si>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</si>
  <si>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</si>
  <si>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</si>
  <si>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</si>
  <si>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</si>
  <si>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</si>
  <si>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</si>
  <si>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</si>
  <si>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</si>
  <si>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</si>
  <si>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</si>
  <si>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</si>
  <si>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</si>
  <si>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</si>
  <si>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</si>
  <si>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</si>
  <si>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</si>
  <si>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</si>
  <si>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</si>
  <si>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</si>
  <si>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</si>
  <si>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</si>
  <si>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</si>
  <si>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</si>
  <si>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</si>
  <si>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</si>
  <si>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</si>
  <si>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</si>
  <si>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</si>
  <si>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</si>
  <si>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</si>
  <si>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</si>
  <si>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</si>
  <si>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</si>
  <si>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</si>
  <si>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</si>
  <si>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</si>
  <si>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</si>
  <si>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</si>
  <si>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</si>
  <si>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</si>
  <si>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</si>
  <si>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</si>
  <si>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</si>
  <si>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</si>
  <si>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</si>
  <si>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</si>
  <si>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</si>
  <si>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</si>
  <si>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</si>
  <si>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</si>
  <si>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</si>
  <si>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</si>
  <si>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</si>
  <si>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</si>
  <si>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</si>
  <si>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</si>
  <si>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</si>
  <si>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</si>
  <si>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</si>
  <si>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</si>
  <si>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</si>
  <si>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</si>
  <si>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</si>
  <si>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</si>
  <si>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</si>
  <si>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</si>
  <si>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</si>
  <si>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</si>
  <si>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</si>
  <si>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</si>
  <si>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</si>
  <si>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</si>
  <si>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</si>
  <si>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</si>
  <si>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</si>
  <si>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</si>
  <si>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</si>
  <si>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</si>
  <si>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</si>
  <si>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</si>
  <si>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</si>
  <si>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</si>
  <si>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</si>
  <si>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</si>
  <si>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</si>
  <si>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</si>
  <si>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</si>
  <si>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</si>
  <si>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</si>
  <si>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</si>
  <si>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</si>
  <si>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</si>
  <si>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</si>
  <si>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</si>
  <si>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</si>
  <si>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</si>
  <si>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</si>
  <si>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</si>
  <si>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</si>
  <si>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</si>
  <si>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</si>
  <si>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</si>
  <si>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</si>
  <si>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</si>
  <si>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</si>
  <si>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</si>
  <si>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</si>
  <si>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</si>
  <si>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</si>
  <si>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</si>
  <si>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</si>
  <si>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</si>
  <si>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</si>
  <si>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</si>
  <si>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</si>
  <si>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</si>
  <si>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</si>
  <si>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</si>
  <si>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</si>
  <si>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</si>
  <si>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</si>
  <si>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</si>
  <si>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</si>
  <si>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</si>
  <si>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</si>
  <si>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</si>
  <si>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</si>
  <si>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</si>
  <si>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</si>
  <si>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</si>
  <si>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</si>
  <si>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</si>
  <si>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</si>
  <si>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</si>
  <si>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</si>
  <si>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</si>
  <si>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</si>
  <si>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</si>
  <si>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</si>
  <si>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</si>
  <si>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</si>
  <si>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</si>
  <si>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</si>
  <si>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</si>
  <si>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</si>
  <si>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</si>
  <si>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</si>
  <si>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</si>
  <si>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</si>
  <si>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</si>
  <si>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</si>
  <si>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</si>
  <si>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</si>
  <si>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</si>
  <si>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</si>
  <si>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</si>
  <si>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</si>
  <si>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</si>
  <si>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</si>
  <si>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</si>
  <si>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</si>
  <si>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</si>
  <si>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</si>
  <si>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</si>
  <si>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</si>
  <si>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</si>
  <si>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</si>
  <si>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</si>
  <si>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</si>
  <si>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</si>
  <si>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</si>
  <si>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</si>
  <si>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</si>
  <si>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</si>
  <si>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</si>
  <si>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</si>
  <si>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</si>
  <si>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</si>
  <si>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</si>
  <si>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</si>
  <si>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</si>
  <si>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</si>
  <si>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</si>
  <si>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</si>
  <si>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</si>
  <si>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</si>
  <si>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</si>
  <si>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</si>
  <si>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</si>
  <si>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</si>
  <si>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</si>
  <si>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</si>
  <si>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</si>
  <si>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</si>
  <si>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</si>
  <si>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</si>
  <si>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</si>
  <si>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</si>
  <si>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</si>
  <si>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</si>
  <si>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</si>
  <si>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</si>
  <si>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</si>
  <si>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</si>
  <si>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</si>
  <si>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</si>
  <si>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</si>
  <si>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</si>
  <si>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</si>
  <si>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</si>
  <si>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</si>
  <si>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</si>
  <si>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</si>
  <si>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</si>
  <si>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</si>
  <si>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</si>
  <si>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</si>
  <si>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</si>
  <si>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</si>
  <si>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</si>
  <si>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</si>
  <si>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</si>
  <si>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</si>
  <si>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</si>
  <si>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</si>
  <si>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</si>
  <si>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</si>
  <si>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</si>
  <si>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</si>
  <si>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</si>
  <si>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</si>
  <si>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</si>
  <si>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</si>
  <si>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</si>
  <si>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</si>
  <si>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</si>
  <si>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</si>
  <si>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</si>
  <si>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</si>
  <si>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</si>
  <si>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</si>
  <si>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</si>
  <si>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</si>
  <si>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</si>
  <si>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</si>
  <si>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</si>
  <si>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</si>
  <si>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</si>
  <si>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</si>
  <si>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</si>
  <si>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</si>
  <si>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</si>
  <si>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</si>
  <si>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</si>
  <si>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</si>
  <si>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</si>
  <si>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</si>
  <si>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</si>
  <si>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</si>
  <si>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</si>
  <si>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</si>
  <si>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</si>
  <si>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</si>
  <si>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</si>
  <si>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</si>
  <si>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</si>
  <si>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</si>
  <si>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</si>
  <si>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</si>
  <si>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</si>
  <si>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</si>
  <si>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</si>
  <si>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</si>
  <si>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</si>
  <si>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</si>
  <si>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</si>
  <si>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</si>
  <si>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</si>
  <si>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</si>
  <si>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</si>
  <si>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</si>
  <si>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</si>
  <si>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</si>
  <si>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</si>
  <si>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</si>
  <si>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</si>
  <si>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</si>
  <si>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</si>
  <si>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</si>
  <si>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</si>
  <si>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</si>
  <si>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</si>
  <si>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</si>
  <si>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</si>
  <si>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</si>
  <si>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</si>
  <si>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</si>
  <si>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</si>
  <si>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</si>
  <si>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</si>
  <si>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</si>
  <si>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</si>
  <si>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</si>
  <si>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</si>
  <si>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</si>
  <si>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</si>
  <si>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</si>
  <si>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</si>
  <si>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</si>
  <si>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</si>
  <si>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</si>
  <si>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</si>
  <si>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</si>
  <si>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</si>
  <si>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</si>
  <si>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</si>
  <si>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</si>
  <si>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</si>
  <si>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</si>
  <si>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</si>
  <si>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</si>
  <si>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</si>
  <si>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</si>
  <si>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</si>
  <si>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</si>
  <si>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</si>
  <si>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</si>
  <si>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</si>
  <si>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</si>
  <si>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</si>
  <si>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</si>
  <si>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</si>
  <si>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</si>
  <si>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</si>
  <si>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</si>
  <si>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</si>
  <si>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</si>
  <si>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</si>
  <si>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</si>
  <si>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</si>
  <si>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</si>
  <si>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</si>
  <si>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</si>
  <si>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</si>
  <si>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</si>
  <si>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</si>
  <si>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</si>
  <si>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</si>
  <si>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</si>
  <si>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</si>
  <si>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</si>
  <si>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</si>
  <si>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</si>
  <si>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</si>
  <si>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</si>
  <si>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</si>
  <si>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</si>
  <si>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</si>
  <si>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</si>
  <si>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</si>
  <si>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</si>
  <si>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</si>
  <si>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</si>
  <si>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</si>
  <si>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</si>
  <si>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</si>
  <si>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</si>
  <si>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</si>
  <si>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</si>
  <si>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</si>
  <si>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</si>
  <si>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</si>
  <si>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</si>
  <si>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</si>
  <si>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</si>
  <si>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</si>
  <si>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</si>
  <si>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</si>
  <si>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</si>
  <si>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</si>
  <si>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</si>
  <si>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</si>
  <si>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</si>
  <si>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</si>
  <si>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</si>
  <si>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</si>
  <si>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</si>
  <si>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</si>
  <si>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</si>
  <si>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</si>
  <si>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</si>
  <si>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</si>
  <si>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</si>
  <si>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</si>
  <si>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</si>
  <si>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</si>
  <si>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</si>
  <si>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</si>
  <si>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</si>
  <si>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</si>
  <si>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</si>
  <si>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</si>
  <si>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</si>
  <si>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</si>
  <si>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</si>
  <si>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</si>
  <si>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</si>
  <si>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</si>
  <si>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</si>
  <si>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</si>
  <si>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</si>
  <si>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</si>
  <si>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</si>
  <si>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</si>
  <si>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</si>
  <si>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</si>
  <si>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</si>
  <si>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</si>
  <si>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</si>
  <si>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</si>
  <si>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</si>
  <si>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</si>
  <si>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</si>
  <si>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</si>
  <si>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</si>
  <si>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</si>
  <si>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</si>
  <si>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</si>
  <si>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</si>
  <si>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</si>
  <si>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</si>
  <si>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</si>
  <si>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</si>
  <si>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</si>
  <si>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</si>
  <si>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</si>
  <si>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</si>
  <si>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</si>
  <si>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</si>
  <si>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</si>
  <si>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</si>
  <si>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</si>
  <si>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</si>
  <si>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</si>
  <si>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</si>
  <si>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</si>
  <si>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</si>
  <si>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</si>
  <si>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</si>
  <si>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</si>
  <si>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</si>
  <si>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</si>
  <si>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</si>
  <si>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</si>
  <si>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</si>
  <si>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</si>
  <si>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</si>
  <si>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</si>
  <si>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</si>
  <si>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</si>
  <si>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</si>
  <si>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</si>
  <si>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</si>
  <si>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</si>
  <si>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</si>
  <si>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</si>
  <si>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</si>
  <si>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</si>
  <si>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</si>
  <si>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</si>
  <si>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</si>
  <si>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</si>
  <si>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</si>
  <si>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</si>
  <si>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</si>
  <si>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</si>
  <si>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</si>
  <si>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</si>
  <si>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</si>
  <si>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</si>
  <si>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</si>
  <si>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</si>
  <si>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</si>
  <si>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</si>
  <si>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</si>
  <si>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</si>
  <si>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</si>
  <si>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</si>
  <si>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</si>
  <si>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</si>
  <si>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</si>
  <si>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</si>
  <si>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</si>
  <si>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</si>
  <si>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</si>
  <si>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</si>
  <si>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</si>
  <si>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</si>
  <si>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</si>
  <si>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</si>
  <si>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</si>
  <si>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</si>
  <si>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</si>
  <si>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</si>
  <si>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</si>
  <si>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</si>
  <si>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</si>
  <si>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</si>
  <si>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</si>
  <si>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</si>
  <si>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</si>
  <si>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</si>
  <si>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</si>
  <si>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</si>
  <si>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</si>
  <si>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</si>
  <si>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</si>
  <si>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</si>
  <si>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</si>
  <si>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</si>
  <si>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</si>
  <si>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</si>
  <si>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</si>
  <si>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</si>
  <si>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</si>
  <si>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</si>
  <si>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</si>
  <si>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</si>
  <si>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</si>
  <si>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</si>
  <si>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</si>
  <si>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</si>
  <si>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</si>
  <si>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</si>
  <si>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</si>
  <si>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</si>
  <si>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</si>
  <si>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</si>
  <si>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</si>
  <si>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</si>
  <si>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</si>
  <si>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</si>
  <si>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</si>
  <si>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</si>
  <si>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</si>
  <si>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</si>
  <si>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</si>
  <si>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</si>
  <si>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</si>
  <si>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</si>
  <si>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</si>
  <si>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</si>
  <si>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</si>
  <si>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</si>
  <si>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</si>
  <si>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</si>
  <si>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</si>
  <si>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</si>
  <si>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</si>
  <si>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</si>
  <si>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</si>
  <si>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</si>
  <si>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</si>
  <si>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</si>
  <si>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</si>
  <si>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</si>
  <si>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</si>
  <si>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</si>
  <si>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</si>
  <si>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</si>
  <si>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</si>
  <si>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</si>
  <si>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</si>
  <si>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</si>
  <si>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</si>
  <si>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</si>
  <si>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</si>
  <si>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</si>
  <si>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</si>
  <si>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</si>
  <si>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</si>
  <si>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</si>
  <si>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</si>
  <si>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</si>
  <si>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</si>
  <si>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</si>
  <si>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</si>
  <si>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</si>
  <si>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</si>
  <si>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</si>
  <si>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</si>
  <si>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</si>
  <si>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</si>
  <si>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</si>
  <si>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</si>
  <si>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</si>
  <si>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</si>
  <si>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</si>
  <si>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</si>
  <si>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</si>
  <si>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</si>
  <si>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</si>
  <si>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</si>
  <si>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</si>
  <si>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</si>
  <si>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</si>
  <si>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</si>
  <si>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</si>
  <si>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</si>
  <si>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</si>
  <si>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</si>
  <si>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</si>
  <si>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</si>
  <si>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</si>
  <si>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</si>
  <si>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</si>
  <si>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</si>
  <si>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</si>
  <si>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</si>
  <si>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</si>
  <si>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</si>
  <si>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</si>
  <si>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</si>
  <si>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</si>
  <si>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</si>
  <si>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</si>
  <si>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</si>
  <si>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</si>
  <si>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</si>
  <si>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</si>
  <si>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</si>
  <si>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</si>
  <si>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</si>
  <si>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</si>
  <si>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</si>
  <si>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</si>
  <si>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</si>
  <si>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</si>
  <si>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</si>
  <si>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</si>
  <si>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</si>
  <si>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</si>
  <si>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</si>
  <si>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</si>
  <si>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</si>
  <si>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</si>
  <si>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</si>
  <si>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</si>
  <si>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</si>
  <si>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</si>
  <si>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</si>
  <si>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</si>
  <si>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</si>
  <si>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</si>
  <si>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</si>
  <si>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</si>
  <si>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</si>
  <si>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</si>
  <si>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</si>
  <si>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</si>
  <si>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</si>
  <si>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</si>
  <si>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</si>
  <si>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</si>
  <si>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</si>
  <si>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</si>
  <si>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</si>
  <si>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</si>
  <si>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</si>
  <si>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</si>
  <si>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</si>
  <si>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</si>
  <si>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</si>
  <si>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</si>
  <si>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</si>
  <si>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</si>
  <si>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</si>
  <si>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</si>
  <si>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</si>
  <si>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</si>
  <si>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</si>
  <si>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</si>
  <si>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</si>
  <si>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</si>
  <si>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</si>
  <si>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</si>
  <si>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</si>
  <si>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</si>
  <si>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</si>
  <si>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</si>
  <si>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</si>
  <si>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</si>
  <si>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</si>
  <si>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</si>
  <si>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</si>
  <si>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</si>
  <si>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</si>
  <si>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</si>
  <si>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</si>
  <si>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</si>
  <si>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</si>
  <si>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</si>
  <si>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</si>
  <si>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</si>
  <si>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</si>
  <si>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</si>
  <si>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</si>
  <si>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</si>
  <si>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</si>
  <si>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</si>
  <si>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</si>
  <si>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</si>
  <si>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</si>
  <si>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</si>
  <si>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</si>
  <si>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</si>
  <si>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</si>
  <si>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</si>
  <si>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</si>
  <si>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</si>
  <si>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</si>
  <si>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</si>
  <si>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</si>
  <si>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</si>
  <si>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</si>
  <si>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</si>
  <si>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</si>
  <si>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</si>
  <si>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</si>
  <si>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</si>
  <si>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</si>
  <si>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</si>
  <si>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</si>
  <si>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</si>
  <si>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</si>
  <si>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</si>
  <si>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</si>
  <si>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</si>
  <si>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</si>
  <si>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</si>
  <si>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</si>
  <si>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</si>
  <si>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</si>
  <si>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</si>
  <si>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</si>
  <si>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</si>
  <si>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</si>
  <si>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</si>
  <si>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</si>
  <si>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</si>
  <si>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</si>
  <si>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</si>
  <si>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</si>
  <si>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</si>
  <si>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</si>
  <si>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</si>
  <si>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</si>
  <si>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</si>
  <si>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</si>
  <si>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</si>
  <si>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</si>
  <si>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</si>
  <si>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</si>
  <si>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</si>
  <si>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</si>
  <si>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</si>
  <si>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</si>
  <si>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</si>
  <si>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</si>
  <si>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</si>
  <si>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</si>
  <si>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</si>
  <si>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</si>
  <si>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</si>
  <si>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</si>
  <si>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</si>
  <si>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</si>
  <si>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</si>
  <si>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</si>
  <si>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</si>
  <si>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</si>
  <si>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</si>
  <si>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</si>
  <si>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</si>
  <si>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</si>
  <si>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</si>
  <si>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</si>
  <si>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</si>
  <si>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</si>
  <si>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</si>
  <si>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</si>
  <si>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</si>
  <si>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</si>
  <si>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</si>
  <si>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</si>
  <si>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</si>
  <si>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</si>
  <si>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</si>
  <si>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</si>
  <si>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</si>
  <si>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</si>
  <si>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</si>
  <si>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</si>
  <si>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</si>
  <si>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</si>
  <si>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</si>
  <si>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</si>
  <si>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</si>
  <si>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</si>
  <si>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</si>
  <si>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</si>
  <si>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</si>
  <si>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</si>
  <si>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</si>
  <si>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</si>
  <si>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</si>
  <si>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</si>
  <si>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</si>
  <si>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</si>
  <si>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</si>
  <si>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</si>
  <si>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</si>
  <si>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</si>
  <si>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</si>
  <si>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</si>
  <si>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</si>
  <si>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</si>
  <si>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</si>
  <si>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</si>
  <si>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</si>
  <si>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</si>
  <si>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</si>
  <si>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</si>
  <si>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</si>
  <si>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</si>
  <si>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</si>
  <si>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</si>
  <si>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</si>
  <si>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</si>
  <si>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</si>
  <si>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</si>
  <si>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</si>
  <si>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</si>
  <si>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</si>
  <si>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</si>
  <si>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</si>
  <si>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</si>
  <si>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</si>
  <si>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</si>
  <si>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</si>
  <si>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</si>
  <si>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</si>
  <si>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</si>
  <si>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</si>
  <si>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</si>
  <si>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</si>
  <si>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</si>
  <si>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</si>
  <si>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</si>
  <si>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</si>
  <si>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</si>
  <si>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</si>
  <si>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</si>
  <si>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</si>
  <si>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</si>
  <si>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</si>
  <si>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</si>
  <si>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</si>
  <si>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</si>
  <si>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</si>
  <si>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</si>
  <si>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</si>
  <si>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</si>
  <si>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</si>
  <si>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</si>
  <si>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</si>
  <si>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</si>
  <si>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</si>
  <si>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</si>
  <si>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</si>
  <si>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</si>
  <si>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</si>
  <si>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</si>
  <si>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</si>
  <si>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</si>
  <si>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</si>
  <si>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</si>
  <si>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</si>
  <si>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</si>
  <si>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</si>
  <si>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</si>
  <si>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</si>
  <si>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</si>
  <si>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</si>
  <si>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</si>
  <si>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</si>
  <si>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</si>
  <si>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</si>
  <si>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</si>
  <si>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</si>
  <si>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</si>
  <si>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</si>
  <si>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</si>
  <si>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</si>
  <si>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</si>
  <si>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</si>
  <si>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</si>
  <si>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</si>
  <si>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</si>
  <si>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</si>
  <si>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</si>
  <si>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</si>
  <si>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</si>
  <si>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</si>
  <si>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</si>
  <si>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</si>
  <si>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</si>
  <si>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</si>
  <si>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</si>
  <si>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</si>
  <si>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</si>
  <si>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</si>
  <si>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</si>
  <si>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</si>
  <si>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</si>
  <si>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</si>
  <si>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</si>
  <si>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</si>
  <si>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</si>
  <si>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</si>
  <si>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</si>
  <si>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</si>
  <si>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</si>
  <si>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</si>
  <si>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</si>
  <si>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</si>
  <si>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</si>
  <si>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</si>
  <si>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</si>
  <si>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</si>
  <si>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</si>
  <si>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</si>
  <si>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</si>
  <si>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</si>
  <si>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</si>
  <si>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</si>
  <si>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</si>
  <si>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</si>
  <si>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</si>
  <si>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</si>
  <si>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</si>
  <si>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</si>
  <si>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</si>
  <si>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</si>
  <si>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</si>
  <si>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</si>
  <si>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</si>
  <si>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</si>
  <si>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</si>
  <si>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</si>
  <si>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</si>
  <si>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</si>
  <si>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</si>
  <si>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</si>
  <si>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</si>
  <si>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</si>
  <si>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</si>
  <si>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</si>
  <si>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</si>
  <si>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</si>
  <si>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</si>
  <si>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</si>
  <si>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</si>
  <si>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</si>
  <si>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</si>
  <si>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</si>
  <si>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</si>
  <si>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</si>
  <si>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</si>
  <si>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</si>
  <si>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</si>
  <si>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</si>
  <si>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</si>
  <si>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</si>
  <si>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</si>
  <si>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</si>
  <si>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</si>
  <si>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</si>
  <si>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</si>
  <si>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</si>
  <si>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</si>
  <si>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</si>
  <si>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</si>
  <si>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</si>
  <si>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</si>
  <si>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</si>
  <si>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</si>
  <si>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</si>
  <si>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</si>
  <si>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</si>
  <si>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</si>
  <si>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</si>
  <si>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</si>
  <si>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</si>
  <si>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</si>
  <si>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</si>
  <si>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</si>
  <si>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</si>
  <si>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</si>
  <si>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</si>
  <si>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</si>
  <si>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</si>
  <si>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</si>
  <si>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</si>
  <si>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</si>
  <si>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</si>
  <si>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</si>
  <si>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</si>
  <si>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</si>
  <si>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</si>
  <si>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</si>
  <si>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</si>
  <si>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</si>
  <si>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</si>
  <si>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</si>
  <si>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</si>
  <si>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</si>
  <si>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</si>
  <si>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</si>
  <si>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</si>
  <si>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</si>
  <si>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</si>
  <si>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</si>
  <si>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</si>
  <si>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</si>
  <si>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</si>
  <si>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</si>
  <si>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</si>
  <si>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</si>
  <si>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</si>
  <si>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</si>
  <si>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</si>
  <si>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</si>
  <si>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</si>
  <si>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</si>
  <si>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</si>
  <si>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</si>
  <si>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</si>
  <si>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</si>
  <si>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</si>
  <si>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</si>
  <si>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</si>
  <si>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</si>
  <si>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</si>
  <si>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</si>
  <si>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</si>
  <si>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</si>
  <si>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</si>
  <si>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</si>
  <si>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</si>
  <si>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</si>
  <si>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</si>
  <si>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</si>
  <si>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</si>
  <si>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</si>
  <si>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</si>
  <si>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</si>
  <si>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</si>
  <si>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</si>
  <si>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</si>
  <si>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</si>
  <si>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</si>
  <si>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</si>
  <si>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</si>
  <si>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</si>
  <si>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</si>
  <si>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</si>
  <si>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</si>
  <si>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</si>
  <si>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</si>
  <si>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</si>
  <si>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</si>
  <si>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</si>
  <si>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</si>
  <si>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</si>
  <si>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</si>
  <si>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</si>
  <si>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</si>
  <si>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</si>
  <si>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</si>
  <si>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</si>
  <si>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</si>
  <si>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</si>
  <si>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</si>
  <si>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</si>
  <si>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</si>
  <si>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</si>
  <si>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</si>
  <si>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</si>
  <si>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</si>
  <si>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</si>
  <si>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</si>
  <si>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</si>
  <si>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</si>
  <si>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</si>
  <si>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</si>
  <si>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</si>
  <si>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</si>
  <si>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</si>
  <si>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</si>
  <si>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</si>
  <si>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</si>
  <si>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</si>
  <si>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</si>
  <si>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</si>
  <si>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</si>
  <si>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</si>
  <si>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</si>
  <si>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</si>
  <si>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</si>
  <si>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</si>
  <si>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</si>
  <si>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</si>
  <si>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</si>
  <si>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</si>
  <si>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</si>
  <si>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</si>
  <si>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</si>
  <si>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</si>
  <si>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</si>
  <si>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</si>
  <si>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</si>
  <si>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</si>
  <si>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</si>
  <si>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</si>
  <si>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</si>
  <si>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</si>
  <si>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</si>
  <si>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</si>
  <si>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</si>
  <si>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</si>
  <si>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</si>
  <si>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</si>
  <si>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</si>
  <si>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</si>
  <si>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</si>
  <si>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</si>
  <si>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</si>
  <si>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</si>
  <si>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</si>
  <si>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</si>
  <si>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</si>
  <si>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</si>
  <si>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</si>
  <si>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</si>
  <si>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</si>
  <si>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</si>
  <si>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</si>
  <si>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</si>
  <si>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</si>
  <si>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</si>
  <si>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</si>
  <si>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</si>
  <si>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</si>
  <si>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</si>
  <si>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</si>
  <si>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</si>
  <si>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</si>
  <si>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</si>
  <si>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</si>
  <si>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</si>
  <si>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</si>
  <si>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</si>
  <si>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</si>
  <si>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</si>
  <si>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</si>
  <si>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</si>
  <si>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</si>
  <si>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</si>
  <si>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</si>
  <si>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</si>
  <si>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</si>
  <si>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</si>
  <si>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</si>
  <si>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</si>
  <si>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</si>
  <si>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</si>
  <si>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</si>
  <si>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</si>
  <si>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</si>
  <si>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</si>
  <si>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</si>
  <si>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</si>
  <si>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</si>
  <si>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</si>
  <si>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</si>
  <si>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</si>
  <si>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</si>
  <si>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</si>
  <si>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</si>
  <si>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</si>
  <si>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</si>
  <si>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</si>
  <si>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</si>
  <si>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</si>
  <si>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</si>
  <si>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</si>
  <si>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</si>
  <si>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</si>
  <si>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</si>
  <si>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</si>
  <si>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</si>
  <si>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</si>
  <si>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</si>
  <si>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</si>
  <si>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</si>
  <si>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</si>
  <si>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</si>
  <si>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</si>
  <si>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</si>
  <si>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</si>
  <si>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</si>
  <si>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</si>
  <si>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</si>
  <si>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</si>
  <si>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</si>
  <si>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</si>
  <si>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</si>
  <si>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</si>
  <si>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</si>
  <si>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</si>
  <si>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</si>
  <si>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</si>
  <si>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</si>
  <si>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</si>
  <si>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</si>
  <si>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</si>
  <si>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</si>
  <si>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</si>
  <si>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</si>
  <si>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</si>
  <si>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</si>
  <si>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</si>
  <si>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</si>
  <si>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</si>
  <si>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</si>
  <si>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</si>
  <si>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</si>
  <si>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</si>
  <si>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</si>
  <si>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</si>
  <si>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</si>
  <si>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</si>
  <si>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</si>
  <si>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</si>
  <si>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</si>
  <si>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</si>
  <si>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</si>
  <si>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</si>
  <si>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</si>
  <si>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</si>
  <si>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</si>
  <si>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</si>
  <si>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</si>
  <si>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</si>
  <si>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</si>
  <si>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</si>
  <si>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</si>
  <si>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</si>
  <si>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</si>
  <si>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</si>
  <si>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</si>
  <si>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</si>
  <si>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</si>
  <si>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</si>
  <si>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</si>
  <si>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</si>
  <si>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</si>
  <si>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</si>
  <si>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</si>
  <si>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</si>
  <si>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</si>
  <si>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</si>
  <si>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</si>
  <si>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</si>
  <si>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</si>
  <si>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</si>
  <si>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</si>
  <si>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</si>
  <si>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</si>
  <si>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</si>
  <si>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</si>
  <si>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</si>
  <si>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</si>
  <si>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</si>
  <si>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</si>
  <si>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</si>
  <si>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</si>
  <si>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</si>
  <si>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</si>
  <si>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</si>
  <si>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</si>
  <si>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</si>
  <si>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</si>
  <si>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</si>
  <si>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</si>
  <si>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</si>
  <si>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</si>
  <si>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</si>
  <si>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</si>
  <si>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</si>
  <si>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</si>
  <si>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</si>
  <si>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</si>
  <si>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</si>
  <si>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</si>
  <si>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</si>
  <si>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</si>
  <si>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</si>
  <si>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</si>
  <si>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</si>
  <si>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</si>
  <si>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</si>
  <si>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</si>
  <si>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</si>
  <si>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</si>
  <si>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</si>
  <si>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</si>
  <si>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</si>
  <si>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</si>
  <si>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</si>
  <si>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</si>
  <si>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</si>
  <si>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</si>
  <si>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</si>
  <si>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</si>
  <si>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</si>
  <si>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</si>
  <si>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</si>
  <si>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</si>
  <si>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</si>
  <si>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</si>
  <si>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</si>
  <si>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</si>
  <si>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</si>
  <si>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</si>
  <si>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</si>
  <si>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</si>
  <si>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</si>
  <si>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</si>
  <si>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</si>
  <si>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</si>
  <si>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</si>
  <si>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</si>
  <si>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</si>
  <si>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</si>
  <si>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</si>
  <si>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</si>
  <si>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</si>
  <si>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</si>
  <si>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</si>
  <si>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</si>
  <si>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</si>
  <si>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</si>
  <si>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</si>
  <si>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</si>
  <si>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</si>
  <si>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</si>
  <si>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</si>
  <si>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</si>
  <si>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</si>
  <si>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</si>
  <si>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</si>
  <si>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</si>
  <si>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</si>
  <si>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</si>
  <si>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</si>
  <si>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</si>
  <si>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</si>
  <si>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</si>
  <si>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</si>
  <si>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</si>
  <si>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</si>
  <si>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</si>
  <si>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</si>
  <si>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</si>
  <si>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</si>
  <si>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</si>
  <si>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</si>
  <si>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</si>
  <si>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</si>
  <si>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</si>
  <si>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</si>
  <si>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</si>
  <si>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</si>
  <si>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</si>
  <si>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</si>
  <si>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</si>
  <si>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</si>
  <si>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</si>
  <si>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</si>
  <si>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</si>
  <si>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</si>
  <si>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</si>
  <si>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</si>
  <si>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</si>
  <si>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</si>
  <si>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</si>
  <si>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</si>
  <si>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</si>
  <si>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</si>
  <si>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</si>
  <si>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</si>
  <si>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</si>
  <si>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</si>
  <si>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</si>
  <si>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</si>
  <si>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</si>
  <si>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</si>
  <si>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</si>
  <si>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</si>
  <si>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</si>
  <si>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</si>
  <si>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</si>
  <si>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</si>
  <si>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</si>
  <si>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</si>
  <si>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</si>
  <si>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</si>
  <si>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</si>
  <si>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</si>
  <si>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</si>
  <si>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</si>
  <si>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</si>
  <si>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</si>
  <si>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</si>
  <si>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</si>
  <si>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</si>
  <si>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</si>
  <si>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</si>
  <si>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</si>
  <si>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</si>
  <si>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</si>
  <si>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</si>
  <si>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</si>
  <si>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</si>
  <si>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</si>
  <si>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</si>
  <si>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</si>
  <si>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</si>
  <si>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</si>
  <si>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</si>
  <si>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</si>
  <si>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</si>
  <si>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</si>
  <si>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</si>
  <si>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</si>
  <si>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</si>
  <si>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</si>
  <si>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</si>
  <si>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</si>
  <si>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</si>
  <si>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</si>
  <si>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</si>
  <si>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</si>
  <si>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</si>
  <si>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</si>
  <si>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</si>
  <si>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</si>
  <si>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</si>
  <si>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</si>
  <si>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</si>
  <si>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</si>
  <si>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</si>
  <si>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</si>
  <si>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</si>
  <si>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</si>
  <si>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</si>
  <si>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</si>
  <si>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</si>
  <si>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</si>
  <si>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</si>
  <si>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</si>
  <si>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</si>
  <si>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</si>
  <si>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</si>
  <si>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</si>
  <si>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</si>
  <si>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</si>
  <si>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</si>
  <si>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</si>
  <si>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</si>
  <si>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</si>
  <si>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</si>
  <si>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</si>
  <si>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</si>
  <si>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</si>
  <si>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</si>
  <si>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</si>
  <si>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</si>
  <si>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</si>
  <si>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</si>
  <si>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</si>
  <si>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</si>
  <si>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</si>
  <si>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</si>
  <si>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</si>
  <si>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</si>
  <si>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</si>
  <si>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</si>
  <si>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</si>
  <si>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</si>
  <si>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</si>
  <si>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</si>
  <si>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</si>
  <si>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</si>
  <si>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</si>
  <si>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</si>
  <si>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</si>
  <si>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</si>
  <si>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</si>
  <si>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</si>
  <si>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</si>
  <si>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</si>
  <si>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</si>
  <si>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</si>
  <si>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</si>
  <si>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</si>
  <si>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</si>
  <si>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</si>
  <si>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</si>
  <si>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</si>
  <si>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</si>
  <si>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</si>
  <si>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</si>
  <si>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</si>
  <si>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</si>
  <si>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</si>
  <si>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</si>
  <si>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</si>
  <si>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</si>
  <si>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</si>
  <si>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</si>
  <si>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</si>
  <si>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</si>
  <si>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</si>
  <si>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</si>
  <si>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</si>
  <si>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</si>
  <si>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</si>
  <si>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</si>
  <si>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</si>
  <si>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</si>
  <si>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</si>
  <si>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</si>
  <si>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</si>
  <si>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</si>
  <si>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</si>
  <si>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</si>
  <si>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</si>
  <si>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</si>
  <si>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</si>
  <si>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</si>
  <si>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</si>
  <si>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</si>
  <si>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</si>
  <si>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</si>
  <si>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</si>
  <si>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</si>
  <si>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</si>
  <si>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</si>
  <si>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</si>
  <si>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</si>
  <si>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</si>
  <si>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</si>
  <si>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</si>
  <si>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</si>
  <si>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</si>
  <si>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</si>
  <si>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</si>
  <si>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</si>
  <si>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</si>
  <si>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</si>
  <si>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</si>
  <si>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</si>
  <si>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</si>
  <si>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</si>
  <si>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</si>
  <si>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</si>
  <si>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</si>
  <si>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</si>
  <si>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</si>
  <si>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</si>
  <si>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</si>
  <si>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</si>
  <si>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</si>
  <si>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</si>
  <si>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</si>
  <si>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</si>
  <si>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</si>
  <si>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</si>
  <si>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</si>
  <si>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</si>
  <si>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</si>
  <si>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</si>
  <si>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</si>
  <si>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</si>
  <si>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</si>
  <si>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</si>
  <si>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</si>
  <si>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</si>
  <si>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</si>
  <si>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</si>
  <si>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</si>
  <si>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</si>
  <si>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</si>
  <si>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</si>
  <si>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</si>
  <si>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</si>
  <si>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</si>
  <si>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</si>
  <si>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</si>
  <si>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</si>
  <si>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</si>
  <si>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</si>
  <si>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</si>
  <si>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</si>
  <si>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</si>
  <si>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</si>
  <si>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</si>
  <si>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</si>
  <si>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</si>
  <si>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</si>
  <si>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</si>
  <si>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</si>
  <si>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</si>
  <si>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</si>
  <si>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</si>
  <si>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</si>
  <si>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</si>
  <si>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</si>
  <si>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</si>
  <si>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</si>
  <si>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</si>
  <si>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</si>
  <si>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</si>
  <si>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</si>
  <si>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</si>
  <si>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</si>
  <si>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</si>
  <si>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</si>
  <si>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</si>
  <si>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</si>
  <si>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</si>
  <si>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</si>
  <si>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</si>
  <si>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</si>
  <si>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</si>
  <si>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</si>
  <si>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</si>
  <si>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</si>
  <si>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</si>
  <si>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</si>
  <si>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</si>
  <si>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</si>
  <si>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</si>
  <si>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</si>
  <si>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</si>
  <si>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</si>
  <si>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</si>
  <si>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</si>
  <si>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</si>
  <si>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</si>
  <si>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</si>
  <si>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</si>
  <si>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</si>
  <si>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</si>
  <si>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</si>
  <si>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</si>
  <si>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</si>
  <si>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</si>
  <si>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</si>
  <si>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</si>
  <si>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</si>
  <si>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</si>
  <si>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</si>
  <si>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</si>
  <si>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</si>
  <si>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</si>
  <si>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</si>
  <si>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</si>
  <si>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</si>
  <si>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</si>
  <si>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</si>
  <si>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</si>
  <si>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</si>
  <si>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</si>
  <si>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</si>
  <si>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</si>
  <si>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</si>
  <si>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</si>
  <si>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</si>
  <si>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</si>
  <si>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</si>
  <si>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</si>
  <si>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</si>
  <si>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</si>
  <si>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</si>
  <si>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</si>
  <si>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</si>
  <si>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</si>
  <si>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</si>
  <si>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</si>
  <si>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</si>
  <si>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</si>
  <si>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</si>
  <si>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</si>
  <si>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</si>
  <si>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</si>
  <si>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</si>
  <si>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</si>
  <si>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</si>
  <si>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</si>
  <si>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</si>
  <si>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</si>
  <si>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</si>
  <si>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</si>
  <si>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</si>
  <si>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</si>
  <si>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</si>
  <si>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</si>
  <si>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</si>
  <si>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</si>
  <si>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</si>
  <si>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</si>
  <si>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</si>
  <si>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</si>
  <si>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</si>
  <si>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</si>
  <si>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</si>
  <si>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</si>
  <si>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</si>
  <si>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</si>
  <si>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</si>
  <si>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</si>
  <si>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</si>
  <si>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</si>
  <si>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</si>
  <si>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</si>
  <si>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</si>
  <si>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</si>
  <si>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</si>
  <si>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</si>
  <si>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</si>
  <si>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</si>
  <si>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</si>
  <si>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</si>
  <si>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</si>
  <si>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</si>
  <si>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</si>
  <si>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</si>
  <si>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</si>
  <si>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</si>
  <si>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</si>
  <si>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</si>
  <si>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</si>
  <si>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</si>
  <si>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</si>
  <si>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</si>
  <si>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</si>
  <si>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</si>
  <si>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</si>
  <si>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</si>
  <si>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</si>
  <si>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</si>
  <si>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</si>
  <si>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</si>
  <si>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</si>
  <si>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</si>
  <si>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</si>
  <si>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</si>
  <si>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</si>
  <si>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</si>
  <si>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</si>
  <si>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</si>
  <si>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</si>
  <si>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</si>
  <si>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</si>
  <si>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</si>
  <si>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</si>
  <si>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</si>
  <si>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</si>
  <si>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</si>
  <si>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</si>
  <si>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</si>
  <si>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</si>
  <si>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</si>
  <si>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</si>
  <si>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</si>
  <si>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</si>
  <si>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</si>
  <si>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</si>
  <si>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</si>
  <si>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</si>
  <si>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</si>
  <si>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</si>
  <si>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</si>
  <si>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</si>
  <si>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</si>
  <si>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</si>
  <si>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</si>
  <si>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</si>
  <si>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</si>
  <si>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</si>
  <si>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</si>
  <si>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</si>
  <si>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</si>
  <si>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</si>
  <si>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</si>
  <si>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</si>
  <si>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</si>
  <si>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</si>
  <si>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</si>
  <si>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</si>
  <si>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</si>
  <si>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</si>
  <si>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</si>
  <si>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</si>
  <si>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</si>
  <si>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</si>
  <si>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</si>
  <si>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</si>
  <si>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</si>
  <si>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</si>
  <si>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</si>
  <si>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</si>
  <si>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</si>
  <si>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</si>
  <si>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</si>
  <si>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</si>
  <si>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</si>
  <si>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</si>
  <si>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</si>
  <si>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</si>
  <si>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</si>
  <si>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</si>
  <si>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</si>
  <si>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</si>
  <si>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</si>
  <si>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</si>
  <si>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</si>
  <si>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</si>
  <si>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</si>
  <si>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</si>
  <si>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</si>
  <si>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</si>
  <si>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</si>
  <si>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</si>
  <si>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</si>
  <si>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</si>
  <si>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</si>
  <si>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</si>
  <si>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</si>
  <si>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</si>
  <si>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</si>
  <si>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</si>
  <si>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</si>
  <si>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</si>
  <si>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</si>
  <si>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</si>
  <si>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</si>
  <si>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</si>
  <si>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</si>
  <si>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</si>
  <si>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</si>
  <si>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</si>
  <si>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</si>
  <si>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</si>
  <si>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</si>
  <si>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</si>
  <si>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</si>
  <si>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</si>
  <si>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</si>
  <si>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</si>
  <si>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</si>
  <si>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</si>
  <si>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</si>
  <si>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</si>
  <si>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</si>
  <si>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</si>
  <si>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</si>
  <si>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</si>
  <si>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</si>
  <si>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</si>
  <si>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</si>
  <si>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</si>
  <si>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</si>
  <si>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</si>
  <si>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</si>
  <si>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</si>
  <si>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</si>
  <si>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</si>
  <si>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</si>
  <si>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</si>
  <si>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</si>
  <si>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</si>
  <si>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</si>
  <si>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</si>
  <si>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</si>
  <si>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</si>
  <si>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</si>
  <si>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</si>
  <si>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</si>
  <si>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</si>
  <si>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</si>
  <si>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</si>
  <si>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</si>
  <si>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</si>
  <si>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</si>
  <si>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</si>
  <si>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</si>
  <si>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</si>
  <si>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</si>
  <si>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</si>
  <si>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</si>
  <si>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</si>
  <si>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</si>
  <si>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</si>
  <si>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</si>
  <si>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</si>
  <si>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</si>
  <si>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</si>
  <si>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</si>
  <si>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</si>
  <si>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</si>
  <si>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</si>
  <si>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</si>
  <si>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</si>
  <si>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</si>
  <si>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</si>
  <si>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</si>
  <si>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</si>
  <si>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</si>
  <si>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</si>
  <si>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</si>
  <si>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</si>
  <si>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</si>
  <si>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</si>
  <si>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</si>
  <si>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</si>
  <si>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</si>
  <si>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</si>
  <si>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</si>
  <si>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</si>
  <si>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</si>
  <si>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</si>
  <si>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</si>
  <si>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</si>
  <si>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</si>
  <si>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</si>
  <si>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</si>
  <si>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</si>
  <si>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</si>
  <si>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</si>
  <si>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</si>
  <si>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</si>
  <si>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</si>
  <si>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</si>
  <si>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</si>
  <si>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</si>
  <si>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</si>
  <si>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</si>
  <si>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</si>
  <si>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</si>
  <si>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</si>
  <si>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</si>
  <si>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</si>
  <si>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</si>
  <si>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</si>
  <si>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</si>
  <si>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</si>
  <si>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</si>
  <si>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</si>
  <si>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</si>
  <si>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</si>
  <si>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</si>
  <si>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</si>
  <si>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</si>
  <si>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</si>
  <si>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</si>
  <si>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</si>
  <si>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</si>
  <si>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</si>
  <si>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</si>
  <si>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</si>
  <si>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</si>
  <si>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</si>
  <si>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</si>
  <si>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</si>
  <si>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</si>
  <si>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</si>
  <si>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</si>
  <si>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</si>
  <si>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</si>
  <si>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</si>
  <si>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</si>
  <si>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</si>
  <si>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</si>
  <si>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</si>
  <si>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</si>
  <si>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</si>
  <si>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</si>
  <si>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</si>
  <si>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</si>
  <si>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</si>
  <si>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</si>
  <si>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</si>
  <si>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</si>
  <si>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</si>
  <si>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</si>
  <si>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</si>
  <si>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</si>
  <si>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</si>
  <si>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</si>
  <si>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</si>
  <si>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</si>
  <si>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</si>
  <si>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</si>
  <si>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</si>
  <si>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</si>
  <si>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</si>
  <si>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</si>
  <si>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</si>
  <si>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</si>
  <si>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</si>
  <si>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</si>
  <si>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</si>
  <si>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</si>
  <si>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</si>
  <si>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</si>
  <si>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</si>
  <si>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</si>
  <si>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</si>
  <si>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</si>
  <si>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</si>
  <si>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</si>
  <si>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</si>
  <si>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</si>
  <si>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</si>
  <si>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</si>
  <si>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</si>
  <si>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</si>
  <si>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</si>
  <si>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</si>
  <si>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</si>
  <si>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</si>
  <si>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</si>
  <si>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</si>
  <si>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</si>
  <si>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</si>
  <si>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</si>
  <si>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</si>
  <si>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</si>
  <si>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</si>
  <si>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</si>
  <si>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</si>
  <si>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</si>
  <si>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</si>
  <si>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</si>
  <si>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</si>
  <si>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</si>
  <si>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</si>
  <si>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</si>
  <si>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</si>
  <si>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</si>
  <si>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</si>
  <si>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</si>
  <si>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</si>
  <si>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</si>
  <si>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</si>
  <si>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</si>
  <si>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</si>
  <si>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</si>
  <si>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</si>
  <si>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</si>
  <si>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</si>
  <si>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</si>
  <si>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</si>
  <si>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</si>
  <si>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</si>
  <si>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</si>
  <si>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</si>
  <si>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</si>
  <si>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</si>
  <si>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</si>
  <si>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</si>
  <si>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</si>
  <si>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</si>
  <si>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</si>
  <si>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</si>
  <si>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</si>
  <si>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</si>
  <si>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</si>
  <si>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</si>
  <si>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</si>
  <si>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</si>
  <si>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</si>
  <si>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</si>
  <si>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</si>
  <si>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</si>
  <si>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</si>
  <si>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</si>
  <si>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</si>
  <si>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</si>
  <si>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</si>
  <si>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</si>
  <si>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</si>
  <si>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</si>
  <si>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</si>
  <si>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</si>
  <si>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</si>
  <si>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</si>
  <si>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</si>
  <si>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</si>
  <si>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</si>
  <si>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</si>
  <si>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</si>
  <si>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</si>
  <si>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</si>
  <si>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</si>
  <si>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</si>
  <si>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</si>
  <si>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</si>
  <si>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</si>
  <si>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</si>
  <si>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</si>
  <si>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</si>
  <si>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</si>
  <si>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</si>
  <si>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</si>
  <si>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</si>
  <si>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</si>
  <si>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</si>
  <si>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</si>
  <si>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</si>
  <si>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</si>
  <si>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</si>
  <si>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</si>
  <si>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</si>
  <si>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</si>
  <si>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</si>
  <si>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</si>
  <si>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</si>
  <si>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</si>
  <si>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</si>
  <si>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</si>
  <si>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</si>
  <si>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</si>
  <si>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</si>
  <si>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</si>
  <si>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</si>
  <si>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</si>
  <si>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</si>
  <si>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</si>
  <si>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</si>
  <si>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</si>
  <si>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</si>
  <si>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</si>
  <si>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</si>
  <si>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</si>
  <si>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</si>
  <si>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</si>
  <si>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</si>
  <si>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</si>
  <si>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</si>
  <si>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</si>
  <si>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</si>
  <si>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</si>
  <si>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</si>
  <si>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</si>
  <si>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</si>
  <si>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</si>
  <si>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</si>
  <si>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</si>
  <si>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</si>
  <si>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</si>
  <si>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</si>
  <si>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</si>
  <si>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</si>
  <si>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</si>
  <si>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</si>
  <si>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</si>
  <si>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</si>
  <si>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</si>
  <si>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</si>
  <si>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</si>
  <si>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</si>
  <si>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</si>
  <si>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</si>
  <si>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</si>
  <si>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</si>
  <si>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</si>
  <si>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</si>
  <si>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</si>
  <si>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</si>
  <si>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</si>
  <si>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</si>
  <si>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</si>
  <si>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</si>
  <si>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</si>
  <si>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</si>
  <si>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</si>
  <si>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</si>
  <si>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</si>
  <si>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</si>
  <si>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</si>
  <si>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</si>
  <si>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</si>
  <si>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</si>
  <si>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</si>
  <si>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</si>
  <si>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</si>
  <si>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</si>
  <si>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</si>
  <si>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</si>
  <si>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</si>
  <si>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</si>
  <si>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</si>
  <si>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</si>
  <si>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</si>
  <si>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</si>
  <si>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</si>
  <si>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</si>
  <si>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</si>
  <si>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</si>
  <si>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</si>
  <si>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</si>
  <si>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</si>
  <si>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</si>
  <si>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</si>
  <si>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</si>
  <si>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</si>
  <si>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</si>
  <si>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</si>
  <si>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</si>
  <si>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</si>
  <si>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</si>
  <si>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</si>
  <si>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</si>
  <si>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</si>
  <si>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</si>
  <si>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</si>
  <si>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</si>
  <si>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</si>
  <si>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</si>
  <si>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</si>
  <si>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</si>
  <si>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</si>
  <si>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</si>
  <si>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</si>
  <si>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</si>
  <si>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</si>
  <si>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</si>
  <si>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</si>
  <si>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</si>
  <si>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</si>
  <si>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</si>
  <si>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</si>
  <si>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</si>
  <si>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</si>
  <si>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</si>
  <si>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</si>
  <si>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</si>
  <si>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</si>
  <si>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</si>
  <si>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</si>
  <si>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</si>
  <si>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</si>
  <si>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</si>
  <si>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</si>
  <si>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</si>
  <si>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</si>
  <si>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</si>
  <si>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</si>
  <si>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</si>
  <si>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</si>
  <si>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</si>
  <si>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</si>
  <si>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</si>
  <si>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</si>
  <si>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</si>
  <si>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</si>
  <si>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</si>
  <si>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</si>
  <si>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</si>
  <si>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</si>
  <si>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</si>
  <si>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</si>
  <si>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</si>
  <si>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</si>
  <si>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</si>
  <si>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</si>
  <si>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</si>
  <si>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</si>
  <si>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</si>
  <si>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</si>
  <si>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</si>
  <si>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</si>
  <si>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</si>
  <si>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</si>
  <si>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</si>
  <si>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</si>
  <si>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</si>
  <si>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</si>
  <si>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</si>
  <si>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</si>
  <si>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</si>
  <si>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</si>
  <si>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</si>
  <si>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</si>
  <si>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</si>
  <si>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</si>
  <si>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</si>
  <si>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</si>
  <si>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</si>
  <si>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</si>
  <si>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</si>
  <si>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</si>
  <si>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</si>
  <si>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</si>
  <si>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</si>
  <si>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</si>
  <si>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</si>
  <si>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</si>
  <si>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</si>
  <si>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</si>
  <si>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</si>
  <si>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</si>
  <si>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</si>
  <si>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</si>
  <si>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</si>
  <si>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</si>
  <si>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</si>
  <si>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</si>
  <si>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</si>
  <si>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</si>
  <si>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</si>
  <si>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</si>
  <si>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</si>
  <si>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</si>
  <si>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</si>
  <si>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</si>
  <si>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</si>
  <si>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</si>
  <si>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</si>
  <si>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</si>
  <si>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</si>
  <si>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</si>
  <si>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</si>
  <si>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</si>
  <si>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</si>
  <si>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</si>
  <si>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</si>
  <si>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</si>
  <si>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</si>
  <si>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</si>
  <si>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</si>
  <si>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</si>
  <si>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</si>
  <si>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</si>
  <si>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</si>
  <si>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</si>
  <si>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</si>
  <si>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</si>
  <si>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</si>
  <si>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</si>
  <si>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</si>
  <si>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</si>
  <si>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</si>
  <si>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</si>
  <si>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</si>
  <si>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</si>
  <si>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</si>
  <si>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</si>
  <si>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</si>
  <si>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</si>
  <si>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</si>
  <si>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</si>
  <si>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</si>
  <si>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</si>
  <si>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</si>
  <si>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</si>
  <si>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</si>
  <si>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</si>
  <si>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</si>
  <si>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</si>
  <si>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</si>
  <si>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</si>
  <si>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</si>
  <si>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</si>
  <si>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</si>
  <si>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</si>
  <si>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</si>
  <si>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</si>
  <si>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</si>
  <si>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</si>
  <si>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</si>
  <si>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</si>
  <si>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</si>
  <si>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</si>
  <si>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</si>
  <si>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</si>
  <si>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</si>
  <si>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</si>
  <si>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</si>
  <si>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</si>
  <si>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</si>
  <si>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</si>
  <si>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</si>
  <si>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</si>
  <si>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</si>
  <si>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</si>
  <si>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</si>
  <si>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</si>
  <si>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</si>
  <si>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</si>
  <si>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</si>
  <si>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</si>
  <si>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</si>
  <si>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</si>
  <si>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</si>
  <si>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</si>
  <si>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</si>
  <si>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</si>
  <si>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</si>
  <si>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</si>
  <si>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</si>
  <si>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</si>
  <si>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</si>
  <si>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</si>
  <si>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</si>
  <si>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</si>
  <si>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</si>
  <si>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</si>
  <si>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</si>
  <si>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</si>
  <si>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</si>
  <si>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</si>
  <si>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</si>
  <si>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</si>
  <si>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</si>
  <si>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</si>
  <si>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</si>
  <si>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</si>
  <si>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</si>
  <si>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</si>
  <si>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</si>
  <si>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</si>
  <si>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</si>
  <si>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</si>
  <si>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</si>
  <si>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</si>
  <si>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</si>
  <si>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</si>
  <si>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</si>
  <si>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</si>
  <si>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</si>
  <si>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</si>
  <si>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</si>
  <si>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</si>
  <si>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</si>
  <si>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</si>
  <si>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</si>
  <si>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</si>
  <si>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</si>
  <si>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</si>
  <si>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</si>
  <si>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</si>
  <si>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</si>
  <si>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</si>
  <si>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</si>
  <si>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</si>
  <si>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</si>
  <si>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</si>
  <si>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</si>
  <si>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</si>
  <si>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</si>
  <si>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</si>
  <si>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</si>
  <si>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</si>
  <si>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</si>
  <si>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</si>
  <si>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</si>
  <si>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</si>
  <si>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</si>
  <si>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</si>
  <si>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</si>
  <si>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</si>
  <si>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</si>
  <si>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</si>
  <si>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</si>
  <si>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</si>
  <si>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</si>
  <si>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</si>
  <si>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</si>
  <si>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</si>
  <si>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</si>
  <si>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</si>
  <si>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</si>
  <si>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</si>
  <si>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</si>
  <si>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</si>
  <si>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</si>
  <si>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</si>
  <si>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</si>
  <si>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</si>
  <si>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</si>
  <si>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</si>
  <si>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</si>
  <si>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</si>
  <si>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</si>
  <si>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</si>
  <si>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</si>
  <si>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</si>
  <si>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</si>
  <si>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</si>
  <si>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</si>
  <si>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</si>
  <si>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</si>
  <si>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</si>
  <si>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</si>
  <si>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</si>
  <si>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</si>
  <si>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</si>
  <si>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</si>
  <si>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</si>
  <si>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</si>
  <si>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</si>
  <si>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</si>
  <si>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</si>
  <si>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</si>
  <si>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</si>
  <si>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</si>
  <si>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</si>
  <si>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</si>
  <si>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</si>
  <si>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</si>
  <si>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</si>
  <si>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</si>
  <si>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</si>
  <si>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</si>
  <si>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</si>
  <si>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</si>
  <si>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</si>
  <si>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</si>
  <si>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</si>
  <si>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</si>
  <si>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</si>
  <si>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</si>
  <si>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</si>
  <si>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</si>
  <si>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</si>
  <si>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</si>
  <si>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</si>
  <si>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</si>
  <si>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</si>
  <si>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</si>
  <si>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</si>
  <si>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</si>
  <si>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</si>
  <si>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</si>
  <si>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</si>
  <si>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</si>
  <si>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</si>
  <si>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</si>
  <si>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</si>
  <si>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</si>
  <si>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</si>
  <si>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</si>
  <si>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</si>
  <si>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</si>
  <si>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</si>
  <si>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</si>
  <si>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</si>
  <si>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</si>
  <si>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</si>
  <si>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</si>
  <si>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</si>
  <si>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</si>
  <si>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</si>
  <si>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</si>
  <si>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</si>
  <si>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</si>
  <si>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</si>
  <si>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</si>
  <si>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</si>
  <si>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</si>
  <si>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</si>
  <si>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</si>
  <si>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</si>
  <si>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</si>
  <si>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</si>
  <si>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</si>
  <si>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</si>
  <si>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</si>
  <si>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</si>
  <si>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</si>
  <si>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</si>
  <si>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</si>
  <si>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</si>
  <si>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</si>
  <si>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</si>
  <si>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</si>
  <si>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</si>
  <si>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</si>
  <si>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</si>
  <si>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</si>
  <si>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</si>
  <si>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</si>
  <si>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</si>
  <si>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</si>
  <si>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</si>
  <si>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</si>
  <si>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</si>
  <si>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</si>
  <si>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</si>
  <si>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</si>
  <si>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</si>
  <si>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</si>
  <si>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</si>
  <si>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</si>
  <si>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</si>
  <si>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</si>
  <si>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</si>
  <si>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</si>
  <si>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</si>
  <si>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</si>
  <si>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</si>
  <si>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</si>
  <si>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</si>
  <si>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</si>
  <si>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</si>
  <si>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</si>
  <si>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</si>
  <si>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</si>
  <si>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</si>
  <si>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</si>
  <si>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</si>
  <si>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</si>
  <si>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</si>
  <si>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</si>
  <si>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</si>
  <si>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</si>
  <si>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</si>
  <si>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</si>
  <si>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</si>
  <si>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</si>
  <si>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</si>
  <si>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</si>
  <si>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</si>
  <si>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</si>
  <si>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</si>
  <si>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</si>
  <si>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</si>
  <si>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</si>
  <si>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</si>
  <si>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</si>
  <si>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</si>
  <si>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</si>
  <si>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</si>
  <si>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</si>
  <si>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</si>
  <si>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</si>
  <si>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</si>
  <si>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</si>
  <si>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</si>
  <si>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</si>
  <si>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</si>
  <si>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</si>
  <si>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</si>
  <si>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</si>
  <si>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</si>
  <si>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</si>
  <si>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</si>
  <si>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</si>
  <si>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</si>
  <si>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</si>
  <si>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</si>
  <si>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</si>
  <si>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</si>
  <si>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</si>
  <si>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</si>
  <si>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</si>
  <si>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</si>
  <si>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</si>
  <si>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</si>
  <si>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</si>
  <si>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</si>
  <si>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</si>
  <si>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</si>
  <si>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</si>
  <si>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</si>
  <si>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</si>
  <si>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</si>
  <si>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</si>
  <si>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</si>
  <si>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</si>
  <si>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</si>
  <si>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</si>
  <si>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</si>
  <si>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</si>
  <si>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</si>
  <si>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</si>
  <si>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</si>
  <si>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</si>
  <si>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</si>
  <si>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</si>
  <si>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</si>
  <si>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</si>
  <si>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</si>
  <si>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</si>
  <si>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</si>
  <si>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</si>
  <si>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</si>
  <si>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</si>
  <si>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</si>
  <si>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</si>
  <si>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</si>
  <si>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</si>
  <si>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</si>
  <si>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</si>
  <si>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</si>
  <si>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</si>
  <si>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</si>
  <si>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</si>
  <si>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</si>
  <si>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</si>
  <si>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</si>
  <si>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</si>
  <si>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</si>
  <si>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</si>
  <si>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</si>
  <si>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</si>
  <si>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</si>
  <si>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</si>
  <si>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</si>
  <si>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</si>
  <si>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</si>
  <si>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</si>
  <si>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</si>
  <si>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</si>
  <si>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</si>
  <si>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</si>
  <si>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</si>
  <si>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</si>
  <si>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</si>
  <si>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</si>
  <si>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</si>
  <si>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</si>
  <si>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</si>
  <si>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</si>
  <si>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</si>
  <si>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</si>
  <si>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</si>
  <si>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</si>
  <si>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</si>
  <si>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</si>
  <si>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</si>
  <si>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</si>
  <si>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</si>
  <si>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</si>
  <si>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</si>
  <si>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</si>
  <si>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</si>
  <si>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</si>
  <si>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</si>
  <si>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</si>
  <si>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</si>
  <si>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</si>
  <si>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</si>
  <si>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</si>
  <si>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</si>
  <si>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</si>
  <si>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</si>
  <si>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</si>
  <si>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</si>
  <si>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</si>
  <si>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</si>
  <si>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</si>
  <si>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</si>
  <si>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</si>
  <si>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</si>
  <si>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</si>
  <si>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</si>
  <si>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</si>
  <si>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</si>
  <si>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</si>
  <si>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</si>
  <si>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</si>
  <si>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</si>
  <si>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</si>
  <si>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</si>
  <si>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</si>
  <si>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</si>
  <si>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</si>
  <si>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</si>
  <si>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</si>
  <si>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</si>
  <si>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</si>
  <si>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</si>
  <si>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</si>
  <si>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</si>
  <si>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</si>
  <si>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</si>
  <si>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</si>
  <si>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</si>
  <si>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</si>
  <si>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</si>
  <si>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</si>
  <si>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</si>
  <si>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</si>
  <si>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</si>
  <si>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</si>
  <si>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</si>
  <si>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</si>
  <si>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</si>
  <si>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</si>
  <si>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</si>
  <si>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</si>
  <si>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</si>
  <si>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</si>
  <si>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</si>
  <si>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</si>
  <si>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</si>
  <si>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</si>
  <si>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</si>
  <si>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</si>
  <si>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</si>
  <si>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</si>
  <si>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</si>
  <si>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</si>
  <si>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</si>
  <si>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</si>
  <si>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</si>
  <si>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</si>
  <si>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</si>
  <si>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</si>
  <si>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</si>
  <si>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</si>
  <si>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</si>
  <si>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</si>
  <si>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</si>
  <si>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</si>
  <si>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</si>
  <si>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</si>
  <si>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</si>
  <si>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</si>
  <si>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</si>
  <si>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</si>
  <si>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</si>
  <si>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</si>
  <si>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</si>
  <si>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</si>
  <si>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</si>
  <si>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</si>
  <si>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</si>
  <si>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</si>
  <si>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</si>
  <si>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</si>
  <si>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</si>
  <si>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</si>
  <si>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</si>
  <si>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</si>
  <si>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</si>
  <si>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</si>
  <si>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</si>
  <si>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</si>
  <si>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</si>
  <si>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</si>
  <si>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</si>
  <si>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</si>
  <si>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</si>
  <si>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</si>
  <si>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</si>
  <si>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</si>
  <si>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</si>
  <si>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</si>
  <si>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</si>
  <si>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</si>
  <si>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</si>
  <si>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</si>
  <si>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</si>
  <si>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</si>
  <si>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</si>
  <si>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</si>
  <si>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</si>
  <si>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</si>
  <si>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</si>
  <si>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</si>
  <si>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</si>
  <si>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</si>
  <si>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</si>
  <si>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</si>
  <si>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</si>
  <si>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</si>
  <si>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</si>
  <si>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</si>
  <si>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</si>
  <si>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</si>
  <si>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</si>
  <si>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</si>
  <si>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</si>
  <si>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</si>
  <si>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</si>
  <si>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</si>
  <si>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</si>
  <si>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</si>
  <si>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</si>
  <si>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</si>
  <si>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</si>
  <si>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</si>
  <si>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</si>
  <si>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</si>
  <si>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</si>
  <si>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</si>
  <si>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</si>
  <si>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</si>
  <si>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</si>
  <si>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</si>
  <si>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</si>
  <si>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</si>
  <si>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</si>
  <si>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</si>
  <si>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</si>
  <si>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</si>
  <si>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</si>
  <si>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</si>
  <si>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</si>
  <si>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</si>
  <si>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</si>
  <si>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</si>
  <si>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</si>
  <si>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</si>
  <si>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</si>
  <si>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</si>
  <si>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</si>
  <si>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</si>
  <si>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</si>
  <si>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</si>
  <si>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</si>
  <si>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</si>
  <si>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</si>
  <si>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</si>
  <si>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</si>
  <si>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</si>
  <si>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</si>
  <si>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</si>
  <si>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</si>
  <si>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</si>
  <si>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</si>
  <si>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</si>
  <si>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</si>
  <si>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</si>
  <si>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</si>
  <si>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</si>
  <si>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</si>
  <si>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</si>
  <si>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</si>
  <si>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</si>
  <si>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</si>
  <si>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</si>
  <si>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</si>
  <si>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</si>
  <si>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</si>
  <si>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</si>
  <si>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</si>
  <si>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</si>
  <si>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</si>
  <si>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</si>
  <si>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</si>
  <si>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</si>
  <si>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</si>
  <si>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</si>
  <si>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</si>
  <si>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</si>
  <si>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</si>
  <si>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</si>
  <si>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</si>
  <si>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</si>
  <si>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</si>
  <si>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</si>
  <si>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</si>
  <si>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</si>
  <si>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</si>
  <si>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</si>
  <si>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</si>
  <si>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</si>
  <si>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</si>
  <si>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</si>
  <si>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</si>
  <si>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</si>
  <si>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</si>
  <si>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</si>
  <si>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</si>
  <si>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</si>
  <si>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</si>
  <si>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</si>
  <si>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</si>
  <si>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</si>
  <si>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</si>
  <si>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</si>
  <si>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</si>
  <si>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</si>
  <si>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</si>
  <si>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</si>
  <si>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</si>
  <si>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</si>
  <si>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</si>
  <si>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</si>
  <si>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</si>
  <si>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</si>
  <si>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</si>
  <si>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</si>
  <si>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</si>
  <si>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</si>
  <si>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</si>
  <si>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</si>
  <si>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</si>
  <si>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</si>
  <si>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</si>
  <si>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</si>
  <si>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</si>
  <si>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</si>
  <si>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</si>
  <si>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</si>
  <si>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</si>
  <si>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</si>
  <si>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</si>
  <si>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</si>
  <si>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</si>
  <si>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</si>
  <si>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</si>
  <si>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</si>
  <si>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</si>
  <si>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</si>
  <si>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</si>
  <si>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</si>
  <si>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</si>
  <si>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</si>
  <si>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</si>
  <si>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</si>
  <si>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</si>
  <si>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</si>
  <si>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</si>
  <si>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</si>
  <si>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</si>
  <si>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</si>
  <si>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</si>
  <si>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</si>
  <si>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</si>
  <si>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</si>
  <si>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</si>
  <si>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</si>
  <si>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</si>
  <si>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</si>
  <si>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</si>
  <si>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</si>
  <si>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</si>
  <si>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</si>
  <si>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</si>
  <si>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</si>
  <si>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</si>
  <si>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</si>
  <si>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</si>
  <si>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</si>
  <si>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</si>
  <si>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</si>
  <si>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</si>
  <si>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</si>
  <si>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</si>
  <si>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</si>
  <si>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</si>
  <si>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</si>
  <si>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</si>
  <si>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</si>
  <si>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</si>
  <si>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</si>
  <si>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</si>
  <si>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</si>
  <si>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</si>
  <si>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</si>
  <si>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</si>
  <si>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</si>
  <si>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</si>
  <si>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</si>
  <si>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</si>
  <si>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</si>
  <si>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</si>
  <si>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</si>
  <si>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</si>
  <si>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</si>
  <si>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</si>
  <si>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</si>
  <si>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</si>
  <si>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</si>
  <si>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</si>
  <si>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</si>
  <si>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</si>
  <si>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</si>
  <si>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</si>
  <si>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</si>
  <si>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</si>
  <si>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</si>
  <si>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</si>
  <si>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</si>
  <si>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</si>
  <si>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</si>
  <si>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</si>
  <si>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</si>
  <si>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</si>
  <si>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</si>
  <si>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</si>
  <si>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</si>
  <si>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</si>
  <si>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</si>
  <si>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</si>
  <si>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</si>
  <si>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</si>
  <si>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</si>
  <si>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</si>
  <si>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</si>
  <si>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</si>
  <si>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</si>
  <si>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</si>
  <si>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</si>
  <si>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</si>
  <si>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</si>
  <si>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</si>
  <si>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</si>
  <si>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</si>
  <si>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</si>
  <si>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</si>
  <si>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</si>
  <si>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</si>
  <si>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</si>
  <si>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</si>
  <si>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</si>
  <si>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</si>
  <si>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</si>
  <si>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</si>
  <si>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</si>
  <si>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</si>
  <si>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</si>
  <si>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</si>
  <si>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</si>
  <si>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</si>
  <si>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</si>
  <si>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</si>
  <si>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</si>
  <si>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</si>
  <si>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</si>
  <si>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</si>
  <si>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</si>
  <si>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</si>
  <si>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</si>
  <si>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</si>
  <si>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</si>
  <si>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</si>
  <si>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</si>
  <si>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</si>
  <si>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</si>
  <si>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</si>
  <si>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</si>
  <si>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</si>
  <si>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</si>
  <si>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</si>
  <si>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</si>
  <si>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</si>
  <si>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</si>
  <si>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</si>
  <si>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</si>
  <si>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</si>
  <si>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</si>
  <si>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</si>
  <si>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</si>
  <si>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</si>
  <si>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</si>
  <si>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</si>
  <si>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</si>
  <si>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</si>
  <si>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</si>
  <si>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</si>
  <si>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</si>
  <si>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</si>
  <si>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</si>
  <si>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</si>
  <si>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</si>
  <si>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</si>
  <si>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</si>
  <si>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</si>
  <si>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</si>
  <si>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</si>
  <si>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</si>
  <si>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</si>
  <si>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</si>
  <si>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</si>
  <si>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</si>
  <si>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</si>
  <si>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</si>
  <si>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</si>
  <si>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</si>
  <si>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</si>
  <si>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</si>
  <si>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</si>
  <si>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</si>
  <si>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</si>
  <si>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</si>
  <si>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</si>
  <si>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</si>
  <si>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</si>
  <si>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</si>
  <si>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</si>
  <si>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</si>
  <si>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</si>
  <si>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</si>
  <si>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</si>
  <si>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</si>
  <si>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</si>
  <si>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</si>
  <si>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</si>
  <si>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</si>
  <si>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</si>
  <si>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</si>
  <si>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</si>
  <si>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</si>
  <si>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</si>
  <si>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</si>
  <si>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</si>
  <si>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</si>
  <si>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</si>
  <si>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</si>
  <si>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</si>
  <si>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</si>
  <si>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</si>
  <si>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</si>
  <si>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</si>
  <si>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</si>
  <si>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</si>
  <si>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</si>
  <si>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</si>
  <si>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</si>
  <si>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</si>
  <si>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</si>
  <si>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</si>
  <si>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</si>
  <si>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</si>
  <si>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</si>
  <si>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</si>
  <si>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</si>
  <si>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</si>
  <si>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</si>
  <si>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</si>
  <si>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</si>
  <si>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</si>
  <si>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</si>
  <si>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</si>
  <si>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</si>
  <si>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</si>
  <si>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</si>
  <si>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</si>
  <si>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</si>
  <si>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</si>
  <si>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</si>
  <si>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</si>
  <si>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</si>
  <si>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</si>
  <si>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</si>
  <si>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</si>
  <si>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</si>
  <si>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</si>
  <si>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</si>
  <si>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</si>
  <si>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</si>
  <si>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</si>
  <si>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</si>
  <si>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</si>
  <si>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</si>
  <si>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</si>
  <si>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</si>
  <si>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</si>
  <si>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</si>
  <si>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</si>
  <si>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</si>
  <si>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</si>
  <si>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</si>
  <si>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</si>
  <si>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</si>
  <si>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</si>
  <si>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</si>
  <si>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</si>
  <si>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</si>
  <si>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</si>
  <si>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</si>
  <si>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</si>
  <si>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</si>
  <si>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</si>
  <si>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</si>
  <si>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</si>
  <si>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</si>
  <si>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</si>
  <si>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</si>
  <si>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</si>
  <si>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</si>
  <si>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</si>
  <si>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</si>
  <si>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</si>
  <si>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</si>
  <si>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</si>
  <si>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</si>
  <si>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</si>
  <si>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</si>
  <si>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</si>
  <si>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</si>
  <si>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</si>
  <si>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</si>
  <si>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</si>
  <si>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</si>
  <si>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</si>
  <si>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</si>
  <si>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</si>
  <si>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</si>
  <si>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</si>
  <si>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</si>
  <si>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</si>
  <si>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</si>
  <si>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</si>
  <si>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</si>
  <si>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</si>
  <si>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</si>
  <si>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</si>
  <si>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</si>
  <si>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</si>
  <si>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</si>
  <si>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</si>
  <si>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</si>
  <si>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</si>
  <si>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</si>
  <si>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</si>
  <si>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</si>
  <si>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</si>
  <si>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</si>
  <si>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</si>
  <si>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</si>
  <si>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</si>
  <si>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</si>
  <si>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</si>
  <si>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</si>
  <si>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</si>
  <si>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</si>
  <si>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</si>
  <si>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</si>
  <si>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</si>
  <si>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</si>
  <si>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</si>
  <si>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</si>
  <si>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</si>
  <si>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</si>
  <si>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</si>
  <si>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</si>
  <si>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</si>
  <si>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</si>
  <si>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</si>
  <si>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</si>
  <si>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</si>
  <si>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</si>
  <si>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</si>
  <si>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</si>
  <si>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</si>
  <si>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</si>
  <si>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</si>
  <si>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</si>
  <si>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</si>
  <si>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</si>
  <si>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</si>
  <si>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</si>
  <si>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</si>
  <si>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</si>
  <si>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</si>
  <si>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</si>
  <si>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</si>
  <si>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</si>
  <si>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</si>
  <si>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</si>
  <si>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</si>
  <si>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</si>
  <si>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</si>
  <si>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</si>
  <si>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</si>
  <si>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</si>
  <si>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</si>
  <si>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</si>
  <si>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</si>
  <si>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</si>
  <si>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</si>
  <si>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</si>
  <si>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</si>
  <si>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</si>
  <si>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</si>
  <si>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</si>
  <si>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</si>
  <si>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</si>
  <si>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</si>
  <si>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</si>
  <si>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</si>
  <si>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</si>
  <si>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</si>
  <si>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</si>
  <si>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</si>
  <si>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</si>
  <si>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</si>
  <si>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</si>
  <si>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</si>
  <si>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</si>
  <si>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</si>
  <si>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</si>
  <si>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</si>
  <si>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</si>
  <si>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</si>
  <si>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</si>
  <si>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</si>
  <si>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</si>
  <si>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</si>
  <si>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</si>
  <si>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</si>
  <si>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</si>
  <si>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</si>
  <si>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</si>
  <si>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</si>
  <si>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</si>
  <si>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</si>
  <si>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</si>
  <si>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</si>
  <si>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</si>
  <si>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</si>
  <si>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</si>
  <si>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</si>
  <si>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</si>
  <si>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</si>
  <si>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</si>
  <si>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</si>
  <si>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</si>
  <si>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</si>
  <si>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</si>
  <si>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</si>
  <si>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</si>
  <si>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</si>
  <si>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</si>
  <si>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</si>
  <si>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</si>
  <si>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</si>
  <si>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</si>
  <si>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</si>
  <si>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</si>
  <si>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</si>
  <si>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</si>
  <si>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</si>
  <si>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</si>
  <si>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</si>
  <si>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</si>
  <si>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</si>
  <si>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</si>
  <si>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</si>
  <si>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</si>
  <si>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</si>
  <si>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</si>
  <si>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</si>
  <si>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</si>
  <si>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</si>
  <si>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</si>
  <si>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</si>
  <si>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</si>
  <si>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</si>
  <si>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</si>
  <si>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</si>
  <si>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</si>
  <si>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</si>
  <si>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</si>
  <si>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</si>
  <si>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</si>
  <si>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</si>
  <si>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</si>
  <si>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</si>
  <si>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</si>
  <si>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</si>
  <si>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</si>
  <si>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</si>
  <si>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</si>
  <si>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</si>
  <si>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</si>
  <si>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</si>
  <si>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</si>
  <si>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</si>
  <si>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</si>
  <si>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</si>
  <si>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</si>
  <si>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</si>
  <si>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</si>
  <si>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</si>
  <si>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</si>
  <si>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</si>
  <si>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</si>
  <si>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</si>
  <si>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</si>
  <si>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</si>
  <si>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</si>
  <si>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</si>
  <si>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</si>
  <si>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</si>
  <si>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</si>
  <si>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</si>
  <si>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</si>
  <si>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</si>
  <si>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</si>
  <si>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</si>
  <si>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</si>
  <si>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</si>
  <si>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</si>
  <si>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</si>
  <si>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</si>
  <si>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</si>
  <si>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</si>
  <si>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</si>
  <si>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</si>
  <si>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</si>
  <si>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</si>
  <si>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</si>
  <si>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</si>
  <si>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</si>
  <si>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</si>
  <si>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</si>
  <si>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</si>
  <si>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</si>
  <si>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</si>
  <si>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</si>
  <si>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</si>
  <si>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</si>
  <si>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</si>
  <si>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</si>
  <si>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</si>
  <si>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</si>
  <si>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</si>
  <si>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</si>
  <si>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</si>
  <si>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</si>
  <si>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</si>
  <si>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</si>
  <si>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</si>
  <si>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</si>
  <si>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</si>
  <si>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</si>
  <si>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</si>
  <si>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</si>
  <si>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</si>
  <si>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</si>
  <si>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</si>
  <si>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</si>
  <si>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</si>
  <si>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</si>
  <si>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</si>
  <si>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</si>
  <si>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</si>
  <si>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</si>
  <si>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</si>
  <si>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</si>
  <si>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</si>
  <si>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</si>
  <si>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</si>
  <si>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</si>
  <si>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</si>
  <si>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</si>
  <si>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</si>
  <si>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</si>
  <si>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</si>
  <si>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</si>
  <si>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</si>
  <si>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</si>
  <si>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</si>
  <si>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</si>
  <si>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</si>
  <si>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</si>
  <si>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</si>
  <si>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</si>
  <si>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</si>
  <si>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</si>
  <si>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</si>
  <si>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</si>
  <si>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</si>
  <si>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</si>
  <si>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</si>
  <si>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</si>
  <si>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</si>
  <si>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</si>
  <si>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</si>
  <si>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</si>
  <si>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</si>
  <si>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</si>
  <si>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</si>
  <si>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</si>
  <si>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</si>
  <si>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</si>
  <si>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</si>
  <si>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</si>
  <si>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</si>
  <si>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</si>
  <si>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</si>
  <si>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</si>
  <si>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</si>
  <si>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</si>
  <si>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</si>
  <si>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</si>
  <si>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</si>
  <si>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</si>
  <si>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</si>
  <si>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</si>
  <si>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</si>
  <si>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</si>
  <si>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</si>
  <si>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</si>
  <si>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</si>
  <si>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</si>
  <si>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</si>
  <si>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</si>
  <si>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</si>
  <si>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</si>
  <si>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</si>
  <si>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</si>
  <si>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</si>
  <si>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</si>
  <si>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</si>
  <si>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</si>
  <si>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</si>
  <si>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</si>
  <si>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</si>
  <si>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</si>
  <si>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</si>
  <si>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</si>
  <si>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</si>
  <si>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</si>
  <si>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</si>
  <si>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</si>
  <si>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</si>
  <si>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</si>
  <si>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</si>
  <si>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</si>
  <si>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</si>
  <si>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</si>
  <si>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</si>
  <si>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</si>
  <si>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</si>
  <si>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</si>
  <si>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</si>
  <si>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</si>
  <si>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</si>
  <si>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</si>
  <si>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</si>
  <si>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</si>
  <si>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</si>
  <si>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</si>
  <si>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</si>
  <si>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</si>
  <si>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</si>
  <si>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</si>
  <si>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</si>
  <si>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</si>
  <si>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</si>
  <si>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</si>
  <si>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</si>
  <si>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</si>
  <si>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</si>
  <si>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</si>
  <si>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</si>
  <si>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</si>
  <si>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</si>
  <si>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</si>
  <si>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</si>
  <si>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</si>
  <si>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</si>
  <si>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</si>
  <si>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</si>
  <si>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</si>
  <si>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</si>
  <si>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</si>
  <si>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</si>
  <si>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</si>
  <si>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</si>
  <si>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</si>
  <si>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</si>
  <si>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</si>
  <si>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</si>
  <si>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</si>
  <si>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</si>
  <si>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</si>
  <si>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</si>
  <si>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</si>
  <si>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</si>
  <si>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</si>
  <si>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</si>
  <si>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</si>
  <si>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</si>
  <si>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</si>
  <si>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</si>
  <si>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</si>
  <si>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</si>
  <si>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</si>
  <si>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</si>
  <si>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</si>
  <si>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</si>
  <si>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</si>
  <si>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</si>
  <si>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</si>
  <si>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</si>
  <si>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</si>
  <si>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</si>
  <si>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</si>
  <si>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</si>
  <si>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</si>
  <si>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</si>
  <si>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</si>
  <si>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</si>
  <si>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</si>
  <si>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</si>
  <si>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</si>
  <si>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</si>
  <si>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</si>
  <si>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</si>
  <si>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</si>
  <si>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</si>
  <si>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</si>
  <si>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</si>
  <si>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</si>
  <si>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</si>
  <si>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</si>
  <si>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</si>
  <si>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</si>
  <si>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</si>
  <si>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</si>
  <si>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</si>
  <si>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</si>
  <si>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</si>
  <si>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</si>
  <si>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</si>
  <si>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</si>
  <si>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</si>
  <si>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</si>
  <si>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</si>
  <si>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</si>
  <si>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</si>
  <si>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</si>
  <si>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</si>
  <si>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</si>
  <si>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</si>
  <si>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</si>
  <si>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</si>
  <si>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</si>
  <si>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</si>
  <si>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</si>
  <si>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</si>
  <si>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</si>
  <si>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</si>
  <si>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</si>
  <si>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</si>
  <si>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</si>
  <si>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</si>
  <si>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</si>
  <si>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</si>
  <si>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</si>
  <si>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</si>
  <si>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</si>
  <si>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</si>
  <si>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</si>
  <si>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</si>
  <si>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</si>
  <si>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</si>
  <si>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</si>
  <si>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</si>
  <si>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</si>
  <si>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</si>
  <si>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</si>
  <si>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</si>
  <si>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</si>
  <si>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</si>
  <si>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</si>
  <si>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</si>
  <si>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</si>
  <si>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</si>
  <si>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</si>
  <si>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</si>
  <si>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</si>
  <si>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</si>
  <si>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</si>
  <si>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</si>
  <si>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</si>
  <si>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</si>
  <si>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</si>
  <si>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</si>
  <si>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</si>
  <si>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</si>
  <si>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</si>
  <si>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</si>
  <si>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</si>
  <si>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</si>
  <si>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</si>
  <si>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</si>
  <si>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</si>
  <si>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</si>
  <si>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</si>
  <si>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</si>
  <si>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</si>
  <si>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</si>
  <si>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</si>
  <si>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</si>
  <si>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</si>
  <si>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</si>
  <si>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</si>
  <si>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</si>
  <si>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</si>
  <si>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</si>
  <si>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</si>
  <si>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</si>
  <si>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</si>
  <si>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</si>
  <si>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</si>
  <si>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</si>
  <si>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</si>
  <si>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</si>
  <si>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</si>
  <si>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</si>
  <si>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</si>
  <si>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</si>
  <si>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</si>
  <si>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</si>
  <si>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</si>
  <si>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</si>
  <si>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</si>
  <si>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</si>
  <si>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</si>
  <si>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</si>
  <si>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</si>
  <si>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</si>
  <si>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</si>
  <si>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</si>
  <si>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</si>
  <si>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</si>
  <si>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</si>
  <si>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</si>
  <si>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</si>
  <si>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</si>
  <si>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</si>
  <si>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</si>
  <si>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</si>
  <si>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</si>
  <si>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</si>
  <si>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</si>
  <si>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</si>
  <si>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</si>
  <si>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</si>
  <si>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</si>
  <si>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</si>
  <si>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</si>
  <si>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</si>
  <si>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</si>
  <si>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</si>
  <si>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</si>
  <si>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</si>
  <si>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</si>
  <si>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</si>
  <si>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</si>
  <si>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</si>
  <si>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</si>
  <si>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</si>
  <si>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</si>
  <si>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</si>
  <si>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</si>
  <si>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</si>
  <si>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</si>
  <si>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</si>
  <si>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</si>
  <si>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</si>
  <si>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</si>
  <si>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</si>
  <si>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</si>
  <si>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</si>
  <si>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</si>
  <si>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</si>
  <si>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</si>
  <si>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</si>
  <si>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</si>
  <si>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</si>
  <si>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</si>
  <si>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</si>
  <si>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</si>
  <si>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</si>
  <si>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</si>
  <si>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</si>
  <si>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</si>
  <si>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</si>
  <si>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</si>
  <si>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</si>
  <si>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</si>
  <si>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</si>
  <si>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</si>
  <si>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</si>
  <si>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</si>
  <si>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</si>
  <si>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</si>
  <si>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</si>
  <si>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</si>
  <si>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</si>
  <si>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</si>
  <si>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</si>
  <si>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</si>
  <si>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</si>
  <si>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</si>
  <si>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</si>
  <si>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</si>
  <si>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</si>
  <si>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</si>
  <si>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</si>
  <si>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</si>
  <si>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</si>
  <si>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</si>
  <si>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</si>
  <si>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</si>
  <si>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</si>
  <si>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</si>
  <si>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</si>
  <si>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</si>
  <si>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</si>
  <si>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</si>
  <si>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</si>
  <si>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</si>
  <si>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</si>
  <si>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</si>
  <si>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</si>
  <si>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</si>
  <si>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</si>
  <si>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</si>
  <si>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</si>
  <si>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</si>
  <si>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</si>
  <si>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</si>
  <si>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</si>
  <si>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</si>
  <si>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</si>
  <si>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</si>
  <si>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</si>
  <si>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</si>
  <si>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</si>
  <si>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</si>
  <si>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</si>
  <si>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</si>
  <si>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</si>
  <si>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</si>
  <si>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</si>
  <si>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</si>
  <si>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</si>
  <si>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</si>
  <si>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</si>
  <si>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</si>
  <si>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</si>
  <si>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</si>
  <si>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</si>
  <si>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</si>
  <si>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</si>
  <si>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</si>
  <si>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</si>
  <si>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</si>
  <si>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</si>
  <si>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</si>
  <si>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</si>
  <si>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</si>
  <si>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</si>
  <si>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</si>
  <si>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</si>
  <si>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</si>
  <si>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</si>
  <si>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</si>
  <si>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</si>
  <si>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</si>
  <si>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</si>
  <si>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</si>
  <si>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</si>
  <si>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</si>
  <si>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</si>
  <si>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</si>
  <si>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</si>
  <si>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</si>
  <si>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</si>
  <si>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</si>
  <si>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</si>
  <si>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</si>
  <si>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</si>
  <si>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</si>
  <si>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</si>
  <si>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</si>
  <si>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</si>
  <si>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</si>
  <si>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</si>
  <si>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</si>
  <si>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</si>
  <si>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</si>
  <si>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</si>
  <si>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</si>
  <si>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</si>
  <si>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</si>
  <si>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</si>
  <si>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</si>
  <si>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</si>
  <si>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</si>
  <si>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</si>
  <si>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</si>
  <si>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</si>
  <si>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</si>
  <si>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</si>
  <si>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</si>
  <si>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</si>
  <si>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</si>
  <si>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</si>
  <si>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</si>
  <si>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</si>
  <si>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</si>
  <si>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</si>
  <si>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</si>
  <si>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</si>
  <si>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</si>
  <si>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</si>
  <si>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</si>
  <si>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</si>
  <si>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</si>
  <si>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</si>
  <si>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</si>
  <si>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</si>
  <si>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</si>
  <si>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</si>
  <si>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</si>
  <si>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</si>
  <si>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</si>
  <si>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</si>
  <si>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</si>
  <si>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</si>
  <si>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</si>
  <si>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</si>
  <si>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</si>
  <si>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</si>
  <si>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</si>
  <si>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</si>
  <si>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</si>
  <si>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</si>
  <si>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</si>
  <si>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</si>
  <si>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</si>
  <si>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</si>
  <si>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</si>
  <si>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</si>
  <si>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</si>
  <si>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</si>
  <si>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</si>
  <si>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</si>
  <si>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</si>
  <si>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</si>
  <si>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</si>
  <si>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</si>
  <si>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</si>
  <si>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</si>
  <si>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</si>
  <si>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</si>
  <si>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</si>
  <si>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</si>
  <si>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</si>
  <si>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</si>
  <si>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</si>
  <si>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</si>
  <si>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</si>
  <si>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</si>
  <si>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</si>
  <si>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</si>
  <si>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</si>
  <si>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</si>
  <si>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</si>
  <si>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</si>
  <si>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</si>
  <si>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</si>
  <si>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</si>
  <si>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</si>
  <si>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</si>
  <si>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</si>
  <si>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</si>
  <si>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</si>
  <si>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</si>
  <si>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</si>
  <si>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</si>
  <si>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</si>
  <si>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</si>
  <si>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</si>
  <si>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</si>
  <si>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</si>
  <si>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</si>
  <si>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</si>
  <si>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</si>
  <si>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</si>
  <si>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</si>
  <si>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</si>
  <si>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</si>
  <si>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</si>
  <si>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</si>
  <si>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</si>
  <si>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</si>
  <si>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</si>
  <si>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</si>
  <si>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</si>
  <si>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</si>
  <si>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</si>
  <si>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</si>
  <si>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</si>
  <si>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</si>
  <si>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</si>
  <si>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</si>
  <si>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</si>
  <si>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</si>
  <si>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</si>
  <si>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</si>
  <si>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</si>
  <si>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</si>
  <si>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</si>
  <si>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</si>
  <si>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</si>
  <si>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</si>
  <si>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</si>
  <si>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</si>
  <si>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</si>
  <si>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</si>
  <si>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</si>
  <si>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</si>
  <si>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</si>
  <si>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</si>
  <si>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</si>
  <si>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</si>
  <si>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</si>
  <si>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</si>
  <si>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</si>
  <si>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</si>
  <si>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</si>
  <si>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</si>
  <si>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</si>
  <si>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</si>
  <si>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</si>
  <si>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</si>
  <si>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</si>
  <si>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</si>
  <si>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</si>
  <si>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</si>
  <si>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</si>
  <si>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</si>
  <si>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</si>
  <si>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</si>
  <si>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</si>
  <si>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</si>
  <si>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</si>
  <si>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</si>
  <si>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</si>
  <si>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</si>
  <si>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</si>
  <si>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</si>
  <si>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</si>
  <si>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</si>
  <si>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</si>
  <si>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</si>
  <si>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</si>
  <si>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</si>
  <si>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</si>
  <si>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</si>
  <si>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</si>
  <si>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</si>
  <si>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</si>
  <si>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</si>
  <si>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</si>
  <si>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</si>
  <si>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</si>
  <si>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</si>
  <si>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</si>
  <si>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</si>
  <si>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</si>
  <si>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</si>
  <si>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</si>
  <si>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</si>
  <si>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</si>
  <si>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</si>
  <si>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</si>
  <si>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</si>
  <si>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</si>
  <si>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</si>
  <si>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</si>
  <si>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</si>
  <si>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</si>
  <si>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</si>
  <si>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</si>
  <si>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</si>
  <si>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</si>
  <si>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</si>
  <si>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</si>
  <si>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</si>
  <si>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</si>
  <si>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</si>
  <si>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</si>
  <si>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</si>
  <si>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</si>
  <si>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</si>
  <si>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</si>
  <si>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</si>
  <si>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</si>
  <si>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</si>
  <si>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</si>
  <si>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</si>
  <si>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</si>
  <si>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</si>
  <si>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</si>
  <si>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</si>
  <si>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</si>
  <si>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</si>
  <si>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</si>
  <si>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</si>
  <si>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</si>
  <si>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</si>
  <si>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</si>
  <si>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</si>
  <si>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</si>
  <si>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</si>
  <si>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</si>
  <si>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</si>
  <si>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</si>
  <si>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</si>
  <si>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</si>
  <si>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</si>
  <si>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</si>
  <si>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</si>
  <si>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</si>
  <si>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</si>
  <si>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</si>
  <si>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</si>
  <si>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</si>
  <si>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</si>
  <si>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</si>
  <si>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</si>
  <si>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</si>
  <si>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</si>
  <si>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</si>
  <si>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</si>
  <si>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</si>
  <si>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</si>
  <si>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</si>
  <si>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</si>
  <si>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</si>
  <si>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</si>
  <si>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</si>
  <si>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</si>
  <si>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</si>
  <si>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</si>
  <si>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</si>
  <si>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</si>
  <si>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</si>
  <si>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</si>
  <si>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</si>
  <si>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</si>
  <si>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</si>
  <si>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</si>
  <si>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</si>
  <si>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</si>
  <si>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</si>
  <si>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</si>
  <si>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</si>
  <si>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</si>
  <si>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</si>
  <si>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</si>
  <si>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</si>
  <si>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</si>
  <si>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</si>
  <si>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</si>
  <si>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</si>
  <si>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</si>
  <si>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</si>
  <si>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</si>
  <si>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</si>
  <si>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</si>
  <si>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</si>
  <si>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</si>
  <si>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</si>
  <si>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</si>
  <si>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</si>
  <si>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</si>
  <si>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</si>
  <si>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</si>
  <si>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</si>
  <si>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</si>
  <si>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</si>
  <si>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</si>
  <si>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</si>
  <si>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</si>
  <si>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</si>
  <si>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</si>
  <si>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</si>
  <si>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</si>
  <si>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</si>
  <si>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</si>
  <si>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</si>
  <si>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</si>
  <si>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</si>
  <si>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</si>
  <si>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</si>
  <si>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</si>
  <si>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</si>
  <si>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</si>
  <si>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</si>
  <si>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</si>
  <si>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</si>
  <si>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</si>
  <si>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</si>
  <si>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</si>
  <si>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</si>
  <si>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</si>
  <si>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</si>
  <si>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</si>
  <si>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</si>
  <si>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</si>
  <si>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</si>
  <si>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</si>
  <si>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</si>
  <si>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</si>
  <si>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</si>
  <si>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</si>
  <si>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</si>
  <si>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</si>
  <si>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</si>
  <si>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</si>
  <si>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</si>
  <si>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</si>
  <si>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</si>
  <si>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</si>
  <si>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</si>
  <si>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</si>
  <si>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</si>
  <si>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</si>
  <si>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</si>
  <si>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</si>
  <si>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</si>
  <si>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</si>
  <si>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</si>
  <si>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</si>
  <si>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</si>
  <si>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</si>
  <si>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</si>
  <si>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</si>
  <si>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</si>
  <si>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</si>
  <si>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</si>
  <si>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</si>
  <si>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</si>
  <si>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</si>
  <si>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</si>
  <si>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</si>
  <si>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</si>
  <si>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</si>
  <si>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</si>
  <si>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</si>
  <si>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</si>
  <si>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</si>
  <si>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</si>
  <si>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</si>
  <si>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</si>
  <si>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</si>
  <si>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</si>
  <si>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</si>
  <si>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</si>
  <si>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</si>
  <si>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</si>
  <si>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</si>
  <si>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</si>
  <si>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</si>
  <si>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</si>
  <si>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</si>
  <si>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</si>
  <si>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</si>
  <si>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</si>
  <si>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</si>
  <si>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</si>
  <si>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</si>
  <si>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</si>
  <si>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</si>
  <si>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</si>
  <si>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</si>
  <si>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</si>
  <si>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</si>
  <si>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</si>
  <si>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</si>
  <si>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</si>
  <si>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</si>
  <si>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</si>
  <si>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</si>
  <si>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</si>
  <si>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</si>
  <si>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</si>
  <si>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</si>
  <si>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</si>
  <si>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</si>
  <si>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</si>
  <si>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</si>
  <si>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</si>
  <si>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</si>
  <si>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</si>
  <si>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</si>
  <si>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</si>
  <si>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</si>
  <si>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</si>
  <si>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</si>
  <si>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</si>
  <si>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</si>
  <si>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</si>
  <si>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</si>
  <si>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</si>
  <si>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</si>
  <si>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</si>
  <si>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</si>
  <si>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</si>
  <si>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</si>
  <si>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</si>
  <si>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</si>
  <si>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</si>
  <si>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</si>
  <si>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</si>
  <si>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</si>
  <si>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</si>
  <si>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</si>
  <si>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</si>
  <si>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</si>
  <si>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</si>
  <si>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</si>
  <si>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</si>
  <si>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</si>
  <si>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</si>
  <si>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</si>
  <si>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</si>
  <si>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</si>
  <si>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</si>
  <si>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</si>
  <si>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</si>
  <si>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</si>
  <si>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</si>
  <si>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</si>
  <si>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</si>
  <si>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</si>
  <si>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</si>
  <si>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</si>
  <si>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</si>
  <si>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</si>
  <si>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</si>
  <si>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</si>
  <si>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</si>
  <si>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</si>
  <si>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</si>
  <si>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</si>
  <si>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</si>
  <si>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</si>
  <si>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</si>
  <si>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</si>
  <si>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</si>
  <si>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</si>
  <si>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</si>
  <si>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</si>
  <si>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</si>
  <si>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</si>
  <si>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</si>
  <si>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</si>
  <si>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</si>
  <si>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</si>
  <si>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</si>
  <si>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</si>
  <si>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</si>
  <si>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</si>
  <si>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</si>
  <si>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</si>
  <si>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</si>
  <si>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</si>
  <si>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</si>
  <si>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</si>
  <si>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</si>
  <si>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</si>
  <si>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</si>
  <si>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</si>
  <si>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</si>
  <si>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</si>
  <si>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</si>
  <si>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</si>
  <si>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</si>
  <si>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</si>
  <si>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</si>
  <si>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</si>
  <si>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</si>
  <si>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</si>
  <si>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</si>
  <si>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</si>
  <si>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</si>
  <si>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</si>
  <si>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</si>
  <si>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</si>
  <si>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</si>
  <si>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</si>
  <si>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</si>
  <si>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</si>
  <si>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</si>
  <si>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</si>
  <si>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</si>
  <si>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</si>
  <si>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</si>
  <si>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</si>
  <si>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</si>
  <si>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</si>
  <si>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</si>
  <si>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</si>
  <si>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</si>
  <si>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</si>
  <si>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</si>
  <si>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</si>
  <si>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</si>
  <si>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</si>
  <si>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</si>
  <si>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</si>
  <si>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</si>
  <si>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</si>
  <si>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</si>
  <si>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</si>
  <si>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</si>
  <si>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</si>
  <si>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</si>
  <si>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</si>
  <si>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</si>
  <si>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</si>
  <si>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</si>
  <si>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</si>
  <si>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</si>
  <si>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</si>
  <si>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</si>
  <si>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</si>
  <si>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</si>
  <si>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</si>
  <si>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</si>
  <si>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</si>
  <si>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</si>
  <si>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</si>
  <si>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</si>
  <si>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</si>
  <si>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</si>
  <si>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</si>
  <si>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</si>
  <si>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</si>
  <si>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</si>
  <si>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</si>
  <si>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</si>
  <si>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</si>
  <si>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</si>
  <si>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</si>
  <si>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</si>
  <si>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</si>
  <si>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</si>
  <si>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</si>
  <si>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</si>
  <si>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</si>
  <si>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</si>
  <si>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</si>
  <si>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</si>
  <si>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</si>
  <si>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</si>
  <si>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</si>
  <si>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</si>
  <si>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</si>
  <si>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</si>
  <si>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</si>
  <si>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</si>
  <si>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</si>
  <si>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</si>
  <si>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</si>
  <si>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</si>
  <si>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</si>
  <si>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</si>
  <si>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</si>
  <si>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</si>
  <si>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</si>
  <si>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</si>
  <si>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</si>
  <si>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</si>
  <si>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</si>
  <si>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</si>
  <si>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</si>
  <si>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</si>
  <si>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</si>
  <si>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</si>
  <si>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</si>
  <si>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</si>
  <si>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</si>
  <si>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</si>
  <si>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</si>
  <si>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</si>
  <si>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</si>
  <si>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</si>
  <si>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</si>
  <si>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</si>
  <si>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</si>
  <si>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</si>
  <si>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</si>
  <si>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</si>
  <si>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</si>
  <si>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</si>
  <si>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</si>
  <si>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</si>
  <si>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</si>
  <si>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</si>
  <si>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</si>
  <si>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</si>
  <si>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</si>
  <si>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</si>
  <si>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</si>
  <si>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</si>
  <si>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</si>
  <si>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</si>
  <si>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</si>
  <si>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</si>
  <si>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</si>
  <si>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</si>
  <si>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</si>
  <si>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</si>
  <si>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</si>
  <si>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</si>
  <si>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</si>
  <si>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</si>
  <si>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</si>
  <si>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</si>
  <si>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</si>
  <si>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</si>
  <si>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</si>
  <si>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</si>
  <si>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</si>
  <si>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</si>
  <si>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</si>
  <si>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</si>
  <si>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</si>
  <si>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</si>
  <si>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</si>
  <si>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</si>
  <si>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</si>
  <si>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</si>
  <si>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</si>
  <si>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</si>
  <si>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</si>
  <si>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</si>
  <si>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</si>
  <si>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</si>
  <si>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</si>
  <si>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</si>
  <si>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</si>
  <si>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</si>
  <si>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</si>
  <si>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</si>
  <si>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</si>
  <si>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</si>
  <si>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</si>
  <si>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</si>
  <si>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</si>
  <si>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</si>
  <si>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</si>
  <si>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</si>
  <si>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</si>
  <si>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</si>
  <si>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</si>
  <si>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</si>
  <si>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</si>
  <si>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</si>
  <si>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</si>
  <si>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</si>
  <si>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</si>
  <si>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</si>
  <si>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</si>
  <si>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</si>
  <si>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</si>
  <si>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</si>
  <si>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</si>
  <si>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</si>
  <si>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</si>
  <si>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</si>
  <si>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</si>
  <si>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</si>
  <si>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</si>
  <si>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</si>
  <si>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</si>
  <si>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</si>
  <si>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</si>
  <si>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</si>
  <si>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</si>
  <si>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</si>
  <si>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</si>
  <si>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</si>
  <si>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</si>
  <si>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</si>
  <si>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</si>
  <si>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</si>
  <si>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</si>
  <si>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</si>
  <si>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</si>
  <si>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</si>
  <si>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</si>
  <si>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</si>
  <si>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</si>
  <si>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</si>
  <si>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</si>
  <si>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</si>
  <si>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</si>
  <si>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</si>
  <si>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</si>
  <si>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</si>
  <si>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</si>
  <si>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</si>
  <si>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</si>
  <si>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</si>
  <si>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</si>
  <si>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</si>
  <si>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</si>
  <si>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</si>
  <si>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</si>
  <si>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</si>
  <si>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</si>
  <si>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</si>
  <si>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</si>
  <si>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</si>
  <si>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</si>
  <si>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</si>
  <si>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</si>
  <si>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</si>
  <si>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</si>
  <si>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</si>
  <si>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</si>
  <si>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</si>
  <si>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</si>
  <si>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</si>
  <si>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</si>
  <si>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</si>
  <si>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</si>
  <si>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</si>
  <si>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</si>
  <si>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</si>
  <si>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</si>
  <si>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</si>
  <si>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</si>
  <si>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</si>
  <si>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</si>
  <si>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</si>
  <si>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</si>
  <si>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</si>
  <si>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</si>
  <si>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</si>
  <si>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</si>
  <si>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</si>
  <si>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</si>
  <si>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</si>
  <si>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</si>
  <si>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</si>
  <si>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</si>
  <si>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</si>
  <si>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</si>
  <si>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</si>
  <si>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</si>
  <si>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</si>
  <si>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</si>
  <si>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</si>
  <si>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</si>
  <si>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</si>
  <si>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</si>
  <si>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</si>
  <si>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</si>
  <si>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</si>
  <si>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</si>
  <si>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</si>
  <si>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</si>
  <si>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</si>
  <si>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</si>
  <si>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</si>
  <si>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</si>
  <si>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</si>
  <si>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</si>
  <si>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</si>
  <si>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</si>
  <si>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</si>
  <si>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</si>
  <si>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</si>
  <si>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</si>
  <si>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</si>
  <si>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</si>
  <si>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</si>
  <si>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</si>
  <si>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</si>
  <si>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</si>
  <si>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</si>
  <si>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</si>
  <si>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</si>
  <si>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</si>
  <si>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</si>
  <si>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</si>
  <si>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</si>
  <si>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</si>
  <si>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</si>
  <si>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</si>
  <si>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</si>
  <si>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</si>
  <si>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</si>
  <si>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</si>
  <si>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</si>
  <si>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</si>
  <si>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</si>
  <si>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</si>
  <si>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</si>
  <si>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</si>
  <si>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</si>
  <si>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</si>
  <si>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</si>
  <si>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</si>
  <si>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</si>
  <si>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</si>
  <si>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</si>
  <si>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</si>
  <si>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</si>
  <si>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</si>
  <si>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</si>
  <si>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</si>
  <si>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</si>
  <si>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</si>
  <si>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</si>
  <si>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</si>
  <si>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</si>
  <si>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</si>
  <si>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</si>
  <si>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</si>
  <si>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</si>
  <si>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</si>
  <si>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</si>
  <si>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</si>
  <si>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</si>
  <si>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</si>
  <si>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</si>
  <si>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</si>
  <si>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</si>
  <si>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</si>
  <si>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</si>
  <si>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</si>
  <si>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</si>
  <si>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</si>
  <si>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</si>
  <si>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</si>
  <si>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</si>
  <si>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</si>
  <si>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</si>
  <si>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</si>
  <si>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</si>
  <si>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</si>
  <si>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</si>
  <si>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</si>
  <si>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</si>
  <si>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</si>
  <si>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</si>
  <si>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</si>
  <si>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</si>
  <si>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</si>
  <si>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</si>
  <si>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</si>
  <si>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</si>
  <si>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</si>
  <si>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</si>
  <si>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</si>
  <si>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</si>
  <si>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</si>
  <si>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</si>
  <si>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</si>
  <si>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</si>
  <si>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</si>
  <si>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</si>
  <si>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</si>
  <si>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</si>
  <si>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</si>
  <si>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</si>
  <si>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</si>
  <si>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</si>
  <si>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</si>
  <si>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</si>
  <si>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</si>
  <si>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</si>
  <si>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</si>
  <si>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</si>
  <si>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</si>
  <si>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</si>
  <si>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</si>
  <si>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</si>
  <si>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</si>
  <si>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</si>
  <si>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</si>
  <si>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</si>
  <si>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</si>
  <si>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</si>
  <si>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</si>
  <si>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</si>
  <si>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</si>
  <si>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</si>
  <si>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</si>
  <si>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</si>
  <si>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</si>
  <si>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</si>
  <si>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</si>
  <si>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</si>
  <si>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</si>
  <si>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</si>
  <si>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</si>
  <si>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</si>
  <si>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</si>
  <si>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</si>
  <si>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</si>
  <si>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</si>
  <si>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</si>
  <si>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</si>
  <si>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</si>
  <si>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</si>
  <si>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</si>
  <si>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</si>
  <si>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</si>
  <si>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</si>
  <si>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</si>
  <si>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</si>
  <si>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</si>
  <si>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</si>
  <si>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</si>
  <si>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</si>
  <si>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</si>
  <si>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</si>
  <si>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</si>
  <si>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</si>
  <si>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</si>
  <si>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</si>
  <si>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</si>
  <si>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</si>
  <si>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</si>
  <si>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</si>
  <si>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</si>
  <si>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</si>
  <si>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</si>
  <si>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</si>
  <si>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</si>
  <si>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</si>
  <si>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</si>
  <si>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</si>
  <si>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</si>
  <si>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</si>
  <si>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</si>
  <si>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</si>
  <si>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</si>
  <si>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</si>
  <si>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</si>
  <si>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</si>
  <si>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</si>
  <si>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</si>
  <si>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</si>
  <si>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</si>
  <si>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</si>
  <si>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</si>
  <si>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</si>
  <si>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</si>
  <si>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</si>
  <si>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</si>
  <si>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</si>
  <si>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</si>
  <si>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</si>
  <si>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</si>
  <si>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</si>
  <si>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</si>
  <si>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</si>
  <si>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</si>
  <si>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</si>
  <si>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</si>
  <si>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</si>
  <si>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</si>
  <si>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</si>
  <si>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</si>
  <si>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</si>
  <si>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</si>
  <si>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</si>
  <si>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</si>
  <si>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</si>
  <si>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</si>
  <si>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</si>
  <si>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</si>
  <si>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</si>
  <si>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</si>
  <si>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</si>
  <si>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</si>
  <si>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</si>
  <si>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</si>
  <si>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</si>
  <si>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</si>
  <si>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</si>
  <si>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</si>
  <si>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</si>
  <si>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</si>
  <si>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</si>
  <si>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</si>
  <si>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</si>
  <si>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</si>
  <si>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</si>
  <si>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</si>
  <si>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</si>
  <si>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</si>
  <si>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</si>
  <si>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</si>
  <si>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</si>
  <si>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</si>
  <si>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</si>
  <si>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</si>
  <si>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</si>
  <si>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</si>
  <si>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</si>
  <si>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</si>
  <si>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</si>
  <si>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</si>
  <si>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</si>
  <si>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</si>
  <si>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</si>
  <si>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</si>
  <si>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</si>
  <si>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</si>
  <si>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</si>
  <si>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</si>
  <si>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</si>
  <si>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</si>
  <si>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</si>
  <si>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</si>
  <si>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</si>
  <si>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</si>
  <si>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</si>
  <si>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</si>
  <si>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</si>
  <si>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</si>
  <si>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</si>
  <si>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</si>
  <si>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</si>
  <si>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</si>
  <si>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</si>
  <si>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</si>
  <si>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</si>
  <si>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</si>
  <si>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</si>
  <si>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</si>
  <si>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</si>
  <si>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</si>
  <si>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</si>
  <si>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</si>
  <si>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</si>
  <si>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</si>
  <si>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</si>
  <si>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</si>
  <si>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</si>
  <si>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</si>
  <si>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</si>
  <si>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</si>
  <si>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</si>
  <si>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</si>
  <si>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</si>
  <si>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</si>
  <si>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</si>
  <si>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</si>
  <si>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</si>
  <si>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</si>
  <si>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</si>
  <si>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</si>
  <si>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</si>
  <si>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</si>
  <si>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</si>
  <si>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</si>
  <si>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</si>
  <si>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</si>
  <si>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</si>
  <si>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</si>
  <si>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</si>
  <si>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</si>
  <si>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</si>
  <si>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</si>
  <si>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</si>
  <si>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</si>
  <si>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</si>
  <si>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</si>
  <si>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</si>
  <si>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</si>
  <si>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</si>
  <si>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</si>
  <si>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</si>
  <si>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</si>
  <si>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</si>
  <si>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</si>
  <si>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</si>
  <si>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</si>
  <si>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</si>
  <si>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</si>
  <si>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</si>
  <si>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</si>
  <si>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</si>
  <si>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</si>
  <si>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</si>
  <si>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</si>
  <si>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</si>
  <si>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</si>
  <si>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</si>
  <si>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</si>
  <si>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</si>
  <si>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</si>
  <si>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</si>
  <si>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</si>
  <si>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</si>
  <si>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</si>
  <si>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</si>
  <si>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</si>
  <si>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</si>
  <si>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</si>
  <si>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</si>
  <si>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</si>
  <si>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</si>
  <si>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</si>
  <si>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</si>
  <si>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</si>
  <si>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</si>
  <si>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</si>
  <si>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</si>
  <si>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</si>
  <si>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</si>
  <si>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</si>
  <si>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</si>
  <si>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</si>
  <si>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</si>
  <si>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</si>
  <si>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</si>
  <si>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</si>
  <si>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</si>
  <si>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</si>
  <si>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</si>
  <si>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</si>
  <si>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</si>
  <si>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</si>
  <si>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</si>
  <si>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</si>
  <si>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</si>
  <si>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</si>
  <si>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</si>
  <si>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</si>
  <si>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</si>
  <si>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</si>
  <si>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</si>
  <si>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</si>
  <si>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</si>
  <si>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</si>
  <si>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</si>
  <si>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</si>
  <si>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</si>
  <si>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</si>
  <si>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</si>
  <si>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</si>
  <si>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</si>
  <si>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</si>
  <si>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</si>
  <si>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</si>
  <si>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</si>
  <si>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</si>
  <si>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</si>
  <si>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</si>
  <si>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</si>
  <si>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</si>
  <si>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</si>
  <si>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</si>
  <si>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</si>
  <si>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</si>
  <si>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</si>
  <si>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</si>
  <si>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</si>
  <si>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</si>
  <si>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</si>
  <si>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</si>
  <si>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</si>
  <si>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</si>
  <si>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</si>
  <si>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</si>
  <si>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</si>
  <si>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</si>
  <si>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</si>
  <si>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</si>
  <si>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</si>
  <si>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</si>
  <si>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</si>
  <si>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</si>
  <si>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</si>
  <si>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</si>
  <si>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</si>
  <si>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</si>
  <si>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</si>
  <si>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</si>
  <si>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</si>
  <si>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</si>
  <si>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</si>
  <si>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</si>
  <si>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</si>
  <si>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</si>
  <si>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</si>
  <si>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</si>
  <si>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</si>
  <si>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</si>
  <si>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</si>
  <si>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</si>
  <si>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</si>
  <si>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</si>
  <si>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</si>
  <si>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</si>
  <si>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</si>
  <si>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</si>
  <si>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</si>
  <si>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</si>
  <si>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</si>
  <si>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</si>
  <si>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</si>
  <si>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</si>
  <si>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</si>
  <si>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</si>
  <si>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</si>
  <si>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</si>
  <si>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</si>
  <si>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</si>
  <si>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</si>
  <si>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</si>
  <si>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</si>
  <si>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</si>
  <si>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</si>
  <si>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</si>
  <si>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</si>
  <si>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</si>
  <si>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</si>
  <si>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</si>
  <si>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</si>
  <si>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</si>
  <si>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</si>
  <si>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</si>
  <si>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</si>
  <si>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</si>
  <si>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</si>
  <si>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</si>
  <si>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</si>
  <si>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</si>
  <si>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</si>
  <si>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</si>
  <si>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</si>
  <si>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</si>
  <si>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</si>
  <si>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</si>
  <si>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</si>
  <si>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</si>
  <si>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</si>
  <si>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</si>
  <si>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</si>
  <si>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</si>
  <si>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</si>
  <si>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</si>
  <si>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</si>
  <si>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</si>
  <si>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</si>
  <si>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</si>
  <si>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</si>
  <si>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</si>
  <si>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</si>
  <si>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</si>
  <si>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</si>
  <si>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</si>
  <si>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</si>
  <si>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</si>
  <si>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</si>
  <si>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</si>
  <si>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</si>
  <si>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</si>
  <si>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</si>
  <si>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</si>
  <si>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</si>
  <si>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</si>
  <si>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</si>
  <si>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</si>
  <si>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</si>
  <si>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</si>
  <si>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</si>
  <si>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</si>
  <si>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</si>
  <si>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</si>
  <si>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</si>
  <si>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</si>
  <si>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</si>
  <si>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</si>
  <si>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</si>
  <si>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</si>
  <si>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</si>
  <si>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</si>
  <si>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</si>
  <si>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</si>
  <si>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</si>
  <si>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</si>
  <si>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</si>
  <si>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</si>
  <si>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</si>
  <si>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</si>
  <si>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</si>
  <si>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</si>
  <si>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</si>
  <si>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</si>
  <si>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</si>
  <si>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</si>
  <si>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</si>
  <si>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</si>
  <si>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</si>
  <si>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</si>
  <si>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</si>
  <si>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</si>
  <si>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</si>
  <si>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</si>
  <si>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</si>
  <si>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</si>
  <si>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</si>
  <si>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</si>
  <si>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</si>
  <si>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</si>
  <si>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</si>
  <si>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</si>
  <si>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</si>
  <si>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</si>
  <si>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</si>
  <si>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</si>
  <si>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</si>
  <si>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</si>
  <si>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</si>
  <si>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</si>
  <si>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</si>
  <si>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</si>
  <si>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</si>
  <si>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</si>
  <si>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</si>
  <si>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</si>
  <si>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</si>
  <si>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</si>
  <si>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</si>
  <si>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</si>
  <si>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</si>
  <si>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</si>
  <si>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</si>
  <si>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</si>
  <si>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</si>
  <si>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</si>
  <si>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</si>
  <si>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</si>
  <si>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</si>
  <si>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</si>
  <si>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</si>
  <si>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</si>
  <si>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</si>
  <si>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</si>
  <si>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</si>
  <si>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</si>
  <si>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</si>
  <si>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</si>
  <si>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</si>
  <si>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</si>
  <si>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</si>
  <si>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</si>
  <si>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</si>
  <si>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</si>
  <si>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</si>
  <si>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</si>
  <si>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</si>
  <si>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</si>
  <si>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</si>
  <si>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</si>
  <si>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</si>
  <si>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</si>
  <si>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</si>
  <si>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</si>
  <si>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</si>
  <si>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</si>
  <si>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</si>
  <si>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</si>
  <si>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</si>
  <si>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</si>
  <si>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</si>
  <si>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</si>
  <si>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</si>
  <si>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</si>
  <si>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</si>
  <si>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</si>
  <si>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</si>
  <si>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</si>
  <si>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</si>
  <si>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</si>
  <si>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</si>
  <si>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</si>
  <si>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</si>
  <si>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</si>
  <si>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</si>
  <si>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</si>
  <si>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</si>
  <si>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</si>
  <si>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</si>
  <si>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</si>
  <si>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</si>
  <si>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</si>
  <si>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</si>
  <si>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</si>
  <si>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</si>
  <si>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</si>
  <si>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</si>
  <si>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</si>
  <si>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</si>
  <si>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</si>
  <si>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</si>
  <si>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</si>
  <si>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</si>
  <si>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</si>
  <si>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</si>
  <si>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</si>
  <si>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</si>
  <si>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</si>
  <si>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</si>
  <si>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</si>
  <si>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</si>
  <si>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</si>
  <si>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</si>
  <si>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</si>
  <si>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</si>
  <si>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</si>
  <si>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</si>
  <si>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</si>
  <si>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</si>
  <si>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</si>
  <si>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</si>
  <si>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</si>
  <si>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</si>
  <si>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</si>
  <si>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</si>
  <si>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</si>
  <si>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</si>
  <si>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</si>
  <si>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</si>
  <si>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</si>
  <si>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</si>
  <si>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</si>
  <si>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</si>
  <si>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</si>
  <si>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</si>
  <si>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</si>
  <si>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</si>
  <si>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</si>
  <si>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</si>
  <si>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</si>
  <si>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</si>
  <si>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</si>
  <si>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</si>
  <si>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</si>
  <si>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</si>
  <si>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</si>
  <si>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</si>
  <si>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</si>
  <si>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</si>
  <si>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</si>
  <si>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</si>
  <si>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</si>
  <si>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</si>
  <si>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</si>
  <si>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</si>
  <si>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</si>
  <si>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</si>
  <si>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</si>
  <si>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</si>
  <si>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</si>
  <si>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</si>
  <si>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</si>
  <si>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</si>
  <si>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</si>
  <si>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</si>
  <si>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</si>
  <si>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</si>
  <si>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</si>
  <si>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</si>
  <si>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</si>
  <si>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</si>
  <si>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</si>
  <si>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</si>
  <si>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</si>
  <si>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</si>
  <si>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</si>
  <si>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</si>
  <si>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</si>
  <si>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</si>
  <si>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</si>
  <si>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</si>
  <si>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</si>
  <si>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</si>
  <si>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</si>
  <si>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</si>
  <si>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</si>
  <si>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</si>
  <si>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</si>
  <si>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</si>
  <si>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</si>
  <si>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</si>
  <si>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</si>
  <si>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</si>
  <si>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</si>
  <si>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</si>
  <si>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</si>
  <si>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</si>
  <si>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</si>
  <si>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</si>
  <si>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</si>
  <si>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</si>
  <si>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</si>
  <si>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</si>
  <si>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</si>
  <si>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</si>
  <si>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</si>
  <si>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</si>
  <si>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</si>
  <si>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</si>
  <si>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</si>
  <si>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</si>
  <si>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</si>
  <si>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</si>
  <si>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</si>
  <si>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</si>
  <si>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</si>
  <si>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</si>
  <si>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</si>
  <si>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</si>
  <si>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</si>
  <si>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</si>
  <si>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</si>
  <si>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</si>
  <si>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</si>
  <si>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</si>
  <si>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</si>
  <si>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</si>
  <si>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</si>
  <si>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</si>
  <si>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</si>
  <si>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</si>
  <si>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</si>
  <si>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</si>
  <si>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</si>
  <si>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</si>
  <si>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</si>
  <si>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</si>
  <si>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</si>
  <si>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</si>
  <si>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</si>
  <si>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</si>
  <si>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</si>
  <si>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</si>
  <si>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</si>
  <si>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</si>
  <si>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</si>
  <si>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</si>
  <si>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</si>
  <si>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</si>
  <si>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</si>
  <si>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</si>
  <si>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</si>
  <si>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</si>
  <si>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</si>
  <si>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</si>
  <si>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</si>
  <si>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</si>
  <si>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</si>
  <si>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</si>
  <si>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</si>
  <si>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</si>
  <si>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</si>
  <si>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</si>
  <si>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</si>
  <si>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</si>
  <si>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</si>
  <si>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</si>
  <si>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</si>
  <si>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</si>
  <si>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</si>
  <si>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</si>
  <si>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</si>
  <si>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</si>
  <si>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</si>
  <si>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</si>
  <si>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</si>
  <si>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</si>
  <si>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</si>
  <si>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</si>
  <si>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</si>
  <si>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</si>
  <si>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</si>
  <si>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</si>
  <si>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</si>
  <si>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</si>
  <si>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</si>
  <si>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</si>
  <si>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</si>
  <si>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</si>
  <si>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</si>
  <si>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</si>
  <si>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</si>
  <si>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</si>
  <si>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</si>
  <si>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</si>
  <si>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</si>
  <si>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</si>
  <si>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</si>
  <si>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</si>
  <si>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</si>
  <si>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</si>
  <si>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</si>
  <si>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</si>
  <si>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</si>
  <si>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</si>
  <si>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</si>
  <si>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</si>
  <si>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</si>
  <si>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</si>
  <si>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</si>
  <si>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</si>
  <si>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</si>
  <si>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</si>
  <si>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</si>
  <si>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</si>
  <si>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</si>
  <si>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</si>
  <si>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</si>
  <si>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</si>
  <si>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</si>
  <si>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</si>
  <si>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</si>
  <si>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</si>
  <si>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</si>
  <si>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</si>
  <si>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</si>
  <si>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</si>
  <si>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</si>
  <si>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</si>
  <si>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</si>
  <si>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</si>
  <si>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</si>
  <si>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</si>
  <si>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</si>
  <si>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</si>
  <si>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</si>
  <si>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</si>
  <si>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</si>
  <si>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</si>
  <si>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</si>
  <si>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</si>
  <si>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</si>
  <si>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</si>
  <si>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</si>
  <si>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</si>
  <si>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</si>
  <si>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</si>
  <si>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</si>
  <si>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</si>
  <si>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</si>
  <si>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</si>
  <si>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</si>
  <si>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</si>
  <si>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</si>
  <si>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</si>
  <si>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</si>
  <si>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</si>
  <si>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</si>
  <si>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</si>
  <si>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</si>
  <si>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</si>
  <si>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</si>
  <si>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</si>
  <si>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</si>
  <si>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</si>
  <si>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</si>
  <si>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</si>
  <si>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</si>
  <si>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</si>
  <si>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</si>
  <si>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</si>
  <si>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</si>
  <si>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</si>
  <si>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</si>
  <si>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</si>
  <si>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</si>
  <si>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</si>
  <si>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</si>
  <si>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</si>
  <si>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</si>
  <si>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</si>
  <si>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</si>
  <si>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</si>
  <si>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</si>
  <si>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</si>
  <si>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</si>
  <si>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</si>
  <si>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</si>
  <si>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</si>
  <si>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</si>
  <si>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</si>
  <si>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</si>
  <si>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</si>
  <si>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</si>
  <si>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</si>
  <si>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</si>
  <si>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</si>
  <si>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</si>
  <si>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</si>
  <si>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</si>
  <si>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</si>
  <si>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</si>
  <si>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</si>
  <si>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</si>
  <si>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</si>
  <si>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</si>
  <si>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</si>
  <si>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</si>
  <si>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</si>
  <si>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</si>
  <si>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</si>
  <si>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</si>
  <si>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</si>
  <si>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</si>
  <si>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</si>
  <si>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</si>
  <si>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</si>
  <si>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</si>
  <si>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</si>
  <si>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</si>
  <si>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</si>
  <si>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</si>
  <si>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</si>
  <si>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</si>
  <si>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</si>
  <si>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</si>
  <si>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</si>
  <si>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</si>
  <si>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</si>
  <si>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</si>
  <si>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</si>
  <si>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</si>
  <si>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</si>
  <si>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</si>
  <si>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</si>
  <si>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</si>
  <si>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</si>
  <si>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</si>
  <si>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</si>
  <si>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</si>
  <si>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</si>
  <si>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</si>
  <si>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</si>
  <si>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</si>
  <si>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</si>
  <si>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</si>
  <si>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</si>
  <si>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</si>
  <si>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</si>
  <si>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</si>
  <si>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</si>
  <si>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</si>
  <si>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</si>
  <si>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</si>
  <si>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</si>
  <si>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</si>
  <si>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</si>
  <si>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</si>
  <si>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</si>
  <si>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</si>
  <si>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</si>
  <si>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</si>
  <si>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</si>
  <si>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</si>
  <si>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</si>
  <si>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</si>
  <si>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</si>
  <si>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</si>
  <si>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</si>
  <si>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</si>
  <si>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</si>
  <si>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</si>
  <si>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</si>
  <si>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</si>
  <si>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</si>
  <si>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</si>
  <si>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</si>
  <si>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</si>
  <si>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</si>
  <si>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</si>
  <si>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</si>
  <si>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</si>
  <si>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</si>
  <si>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</si>
  <si>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</si>
  <si>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</si>
  <si>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</si>
  <si>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</si>
  <si>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</si>
  <si>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</si>
  <si>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</si>
  <si>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</si>
  <si>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</si>
  <si>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</si>
  <si>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</si>
  <si>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</si>
  <si>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</si>
  <si>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</si>
  <si>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</si>
  <si>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</si>
  <si>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</si>
  <si>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</si>
  <si>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</si>
  <si>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</si>
  <si>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</si>
  <si>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</si>
  <si>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</si>
  <si>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</si>
  <si>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</si>
  <si>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</si>
  <si>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</si>
  <si>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</si>
  <si>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</si>
  <si>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</si>
  <si>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</si>
  <si>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</si>
  <si>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</si>
  <si>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</si>
  <si>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</si>
  <si>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</si>
  <si>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</si>
  <si>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</si>
  <si>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</si>
  <si>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</si>
  <si>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</si>
  <si>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</si>
  <si>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</si>
  <si>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</si>
  <si>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</si>
  <si>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</si>
  <si>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</si>
  <si>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</si>
  <si>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</si>
  <si>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</si>
  <si>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</si>
  <si>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</si>
  <si>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</si>
  <si>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</si>
  <si>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</si>
  <si>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</si>
  <si>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</si>
  <si>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</si>
  <si>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</si>
  <si>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</si>
  <si>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</si>
  <si>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</si>
  <si>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</si>
  <si>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</si>
  <si>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</si>
  <si>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</si>
  <si>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</si>
  <si>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</si>
  <si>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</si>
  <si>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</si>
  <si>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</si>
  <si>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</si>
  <si>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</si>
  <si>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</si>
  <si>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</si>
  <si>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</si>
  <si>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</si>
  <si>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</si>
  <si>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</si>
  <si>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</si>
  <si>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</si>
  <si>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</si>
  <si>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</si>
  <si>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</si>
  <si>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</si>
  <si>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</si>
  <si>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</si>
  <si>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</si>
  <si>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</si>
  <si>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</si>
  <si>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</si>
  <si>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</si>
  <si>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</si>
  <si>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</si>
  <si>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</si>
  <si>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</si>
  <si>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</si>
  <si>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</si>
  <si>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</si>
  <si>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</si>
  <si>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</si>
  <si>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</si>
  <si>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</si>
  <si>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</si>
  <si>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</si>
  <si>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</si>
  <si>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</si>
  <si>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</si>
  <si>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</si>
  <si>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</si>
  <si>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</si>
  <si>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</si>
  <si>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</si>
  <si>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</si>
  <si>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</si>
  <si>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</si>
  <si>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</si>
  <si>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</si>
  <si>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</si>
  <si>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</si>
  <si>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</si>
  <si>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</si>
  <si>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</si>
  <si>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</si>
  <si>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</si>
  <si>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</si>
  <si>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</si>
  <si>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</si>
  <si>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</si>
  <si>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</si>
  <si>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</si>
  <si>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</si>
  <si>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</si>
  <si>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</si>
  <si>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</si>
  <si>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</si>
  <si>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</si>
  <si>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</si>
  <si>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</si>
  <si>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</si>
  <si>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</si>
  <si>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</si>
  <si>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</si>
  <si>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</si>
  <si>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</si>
  <si>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</si>
  <si>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</si>
  <si>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</si>
  <si>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</si>
  <si>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</si>
  <si>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</si>
  <si>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</si>
  <si>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</si>
  <si>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</si>
  <si>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</si>
  <si>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</si>
  <si>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</si>
  <si>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</si>
  <si>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</si>
  <si>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</si>
  <si>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</si>
  <si>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</si>
  <si>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</si>
  <si>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</si>
  <si>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</si>
  <si>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</si>
  <si>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</si>
  <si>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</si>
  <si>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</si>
  <si>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</si>
  <si>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</si>
  <si>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</si>
  <si>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</si>
  <si>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</si>
  <si>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</si>
  <si>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</si>
  <si>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</si>
  <si>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</si>
  <si>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</si>
  <si>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</si>
  <si>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</si>
  <si>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</si>
  <si>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</si>
  <si>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</si>
  <si>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</si>
  <si>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</si>
  <si>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</si>
  <si>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</si>
  <si>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</si>
  <si>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</si>
  <si>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</si>
  <si>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</si>
  <si>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</si>
  <si>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</si>
  <si>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</si>
  <si>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</si>
  <si>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</si>
  <si>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</si>
  <si>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</si>
  <si>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</si>
  <si>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</si>
  <si>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</si>
  <si>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</si>
  <si>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</si>
  <si>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</si>
  <si>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</si>
  <si>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</si>
  <si>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</si>
  <si>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</si>
  <si>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</si>
  <si>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</si>
  <si>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</si>
  <si>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</si>
  <si>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</si>
  <si>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</si>
  <si>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</si>
  <si>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</si>
  <si>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</si>
  <si>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</si>
  <si>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</si>
  <si>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</si>
  <si>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</si>
  <si>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</si>
  <si>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</si>
  <si>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</si>
  <si>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</si>
  <si>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</si>
  <si>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</si>
  <si>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</si>
  <si>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</si>
  <si>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</si>
  <si>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</si>
  <si>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</si>
  <si>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</si>
  <si>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</si>
  <si>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</si>
  <si>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</si>
  <si>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</si>
  <si>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</si>
  <si>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</si>
  <si>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</si>
  <si>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</si>
  <si>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</si>
  <si>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</si>
  <si>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</si>
  <si>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</si>
  <si>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</si>
  <si>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</si>
  <si>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</si>
  <si>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</si>
  <si>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</si>
  <si>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</si>
  <si>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</si>
  <si>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</si>
  <si>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</si>
  <si>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</si>
  <si>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</si>
  <si>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</si>
  <si>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</si>
  <si>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</si>
  <si>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</si>
  <si>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</si>
  <si>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</si>
  <si>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</si>
  <si>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</si>
  <si>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</si>
  <si>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</si>
  <si>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</si>
  <si>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</si>
  <si>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</si>
  <si>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</si>
  <si>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</si>
  <si>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</si>
  <si>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</si>
  <si>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</si>
  <si>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</si>
  <si>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</si>
  <si>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</si>
  <si>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</si>
  <si>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</si>
  <si>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</si>
  <si>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</si>
  <si>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</si>
  <si>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</si>
  <si>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</si>
  <si>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</si>
  <si>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</si>
  <si>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</si>
  <si>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</si>
  <si>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</si>
  <si>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</si>
  <si>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</si>
  <si>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</si>
  <si>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</si>
  <si>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</si>
  <si>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</si>
  <si>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</si>
  <si>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</si>
  <si>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</si>
  <si>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</si>
  <si>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</si>
  <si>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</si>
  <si>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</si>
  <si>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</si>
  <si>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</si>
  <si>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</si>
  <si>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</si>
  <si>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</si>
  <si>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</si>
  <si>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</si>
  <si>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</si>
  <si>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</si>
  <si>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</si>
  <si>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</si>
  <si>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</si>
  <si>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</si>
  <si>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</si>
  <si>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</si>
  <si>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</si>
  <si>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</si>
  <si>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</si>
  <si>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</si>
  <si>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</si>
  <si>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</si>
  <si>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</si>
  <si>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</si>
  <si>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</si>
  <si>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</si>
  <si>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</si>
  <si>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</si>
  <si>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</si>
  <si>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</si>
  <si>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</si>
  <si>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</si>
  <si>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</si>
  <si>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</si>
  <si>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</si>
  <si>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</si>
  <si>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</si>
  <si>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</si>
  <si>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</si>
  <si>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</si>
  <si>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</si>
  <si>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</si>
  <si>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</si>
  <si>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</si>
  <si>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</si>
  <si>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</si>
  <si>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</si>
  <si>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</si>
  <si>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</si>
  <si>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</si>
  <si>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</si>
  <si>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</si>
  <si>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</si>
  <si>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</si>
  <si>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</si>
  <si>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</si>
  <si>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</si>
  <si>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</si>
  <si>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</si>
  <si>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</si>
  <si>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</si>
  <si>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</si>
  <si>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</si>
  <si>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</si>
  <si>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</si>
  <si>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</si>
  <si>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</si>
  <si>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</si>
  <si>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</si>
  <si>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</si>
  <si>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</si>
  <si>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</si>
  <si>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</si>
  <si>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</si>
  <si>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</si>
  <si>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</si>
  <si>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</si>
  <si>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</si>
  <si>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</si>
  <si>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</si>
  <si>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</si>
  <si>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</si>
  <si>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</si>
  <si>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</si>
  <si>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</si>
  <si>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</si>
  <si>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</si>
  <si>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</si>
  <si>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</si>
  <si>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</si>
  <si>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</si>
  <si>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</si>
  <si>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</si>
  <si>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</si>
  <si>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</si>
  <si>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</si>
  <si>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</si>
  <si>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</si>
  <si>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</si>
  <si>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</si>
  <si>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</si>
  <si>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</si>
  <si>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</si>
  <si>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</si>
  <si>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</si>
  <si>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</si>
  <si>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</si>
  <si>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</si>
  <si>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</si>
  <si>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</si>
  <si>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</si>
  <si>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</si>
  <si>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</si>
  <si>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</si>
  <si>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</si>
  <si>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</si>
  <si>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</si>
  <si>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</si>
  <si>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</si>
  <si>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</si>
  <si>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</si>
  <si>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</si>
  <si>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</si>
  <si>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</si>
  <si>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</si>
  <si>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</si>
  <si>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</si>
  <si>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</si>
  <si>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</si>
  <si>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</si>
  <si>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</si>
  <si>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</si>
  <si>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</si>
  <si>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</si>
  <si>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</si>
  <si>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</si>
  <si>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</si>
  <si>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</si>
  <si>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</si>
  <si>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</si>
  <si>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</si>
  <si>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</si>
  <si>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</si>
  <si>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</si>
  <si>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</si>
  <si>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</si>
  <si>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</si>
  <si>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</si>
  <si>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</si>
  <si>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</si>
  <si>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</si>
  <si>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</si>
  <si>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</si>
  <si>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</si>
  <si>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</si>
  <si>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</si>
  <si>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</si>
  <si>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</si>
  <si>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</si>
  <si>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</si>
  <si>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</si>
  <si>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</si>
  <si>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</si>
  <si>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</si>
  <si>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</si>
  <si>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</si>
  <si>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</si>
  <si>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</si>
  <si>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</si>
  <si>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</si>
  <si>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</si>
  <si>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</si>
  <si>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</si>
  <si>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</si>
  <si>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</si>
  <si>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</si>
  <si>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</si>
  <si>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</si>
  <si>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</si>
  <si>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</si>
  <si>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</si>
  <si>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</si>
  <si>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</si>
  <si>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</si>
  <si>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</si>
  <si>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</si>
  <si>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</si>
  <si>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</si>
  <si>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</si>
  <si>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</si>
  <si>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</si>
  <si>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</si>
  <si>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</si>
  <si>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</si>
  <si>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</si>
  <si>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</si>
  <si>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</si>
  <si>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</si>
  <si>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</si>
  <si>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</si>
  <si>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</si>
  <si>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</si>
  <si>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</si>
  <si>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</si>
  <si>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</si>
  <si>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</si>
  <si>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</si>
  <si>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</si>
  <si>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</si>
  <si>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</si>
  <si>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</si>
  <si>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</si>
  <si>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</si>
  <si>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</si>
  <si>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</si>
  <si>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</si>
  <si>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</si>
  <si>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</si>
  <si>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</si>
  <si>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</si>
  <si>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</si>
  <si>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</si>
  <si>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</si>
  <si>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</si>
  <si>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</si>
  <si>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</si>
  <si>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</si>
  <si>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</si>
  <si>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</si>
  <si>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</si>
  <si>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</si>
  <si>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</si>
  <si>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</si>
  <si>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</si>
  <si>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</si>
  <si>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</si>
  <si>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</si>
  <si>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</si>
  <si>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</si>
  <si>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</si>
  <si>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</si>
  <si>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</si>
  <si>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</si>
  <si>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</si>
  <si>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</si>
  <si>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</si>
  <si>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</si>
  <si>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</si>
  <si>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</si>
  <si>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</si>
  <si>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</si>
  <si>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</si>
  <si>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</si>
  <si>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</si>
  <si>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</si>
  <si>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</si>
  <si>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</si>
  <si>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</si>
  <si>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</si>
  <si>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</si>
  <si>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</si>
  <si>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</si>
  <si>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</si>
  <si>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</si>
  <si>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</si>
  <si>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</si>
  <si>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</si>
  <si>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</si>
  <si>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</si>
  <si>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</si>
  <si>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</si>
  <si>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</si>
  <si>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</si>
  <si>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</si>
  <si>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</si>
  <si>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</si>
  <si>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</si>
  <si>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</si>
  <si>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</si>
  <si>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</si>
  <si>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</si>
  <si>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</si>
  <si>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</si>
  <si>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</si>
  <si>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</si>
  <si>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</si>
  <si>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</si>
  <si>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</si>
  <si>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</si>
  <si>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</si>
  <si>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</si>
  <si>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</si>
  <si>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</si>
  <si>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</si>
  <si>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</si>
  <si>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</si>
  <si>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</si>
  <si>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</si>
  <si>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</si>
  <si>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</si>
  <si>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</si>
  <si>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</si>
  <si>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</si>
  <si>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</si>
  <si>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</si>
  <si>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</si>
  <si>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</si>
  <si>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</si>
  <si>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</si>
  <si>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</si>
  <si>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</si>
  <si>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</si>
  <si>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</si>
  <si>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</si>
  <si>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</si>
  <si>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</si>
  <si>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</si>
  <si>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</si>
  <si>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</si>
  <si>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</si>
  <si>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</si>
  <si>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</si>
  <si>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</si>
  <si>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</si>
  <si>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</si>
  <si>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</si>
  <si>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</si>
  <si>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</si>
  <si>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</si>
  <si>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</si>
  <si>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</si>
  <si>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</si>
  <si>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</si>
  <si>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</si>
  <si>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</si>
  <si>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</si>
  <si>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</si>
  <si>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</si>
  <si>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</si>
  <si>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</si>
  <si>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</si>
  <si>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</si>
  <si>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</si>
  <si>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</si>
  <si>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</si>
  <si>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</si>
  <si>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</si>
  <si>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</si>
  <si>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</si>
  <si>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</si>
  <si>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</si>
  <si>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</si>
  <si>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</si>
  <si>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</si>
  <si>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</si>
  <si>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</si>
  <si>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</si>
  <si>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</si>
  <si>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</si>
  <si>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</si>
  <si>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</si>
  <si>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</si>
  <si>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</si>
  <si>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</si>
  <si>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</si>
  <si>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</si>
  <si>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</si>
  <si>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</si>
  <si>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</si>
  <si>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</si>
  <si>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</si>
  <si>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</si>
  <si>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</si>
  <si>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</si>
  <si>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</si>
  <si>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</si>
  <si>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</si>
  <si>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</si>
  <si>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</si>
  <si>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</si>
  <si>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</si>
  <si>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</si>
  <si>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</si>
  <si>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</si>
  <si>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</si>
  <si>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</si>
  <si>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</si>
  <si>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</si>
  <si>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</si>
  <si>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</si>
  <si>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</si>
  <si>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</si>
  <si>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</si>
  <si>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</si>
  <si>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</si>
  <si>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</si>
  <si>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</si>
  <si>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</si>
  <si>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</si>
  <si>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</si>
  <si>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</si>
  <si>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</si>
  <si>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</si>
  <si>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</si>
  <si>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</si>
  <si>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</si>
  <si>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</si>
  <si>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</si>
  <si>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</si>
  <si>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</si>
  <si>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</si>
  <si>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</si>
  <si>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</si>
  <si>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</si>
  <si>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</si>
  <si>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</si>
  <si>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</si>
  <si>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</si>
  <si>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</si>
  <si>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</si>
  <si>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</si>
  <si>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</si>
  <si>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</si>
  <si>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</si>
  <si>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</si>
  <si>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</si>
  <si>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</si>
  <si>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</si>
  <si>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</si>
  <si>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</si>
  <si>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</si>
  <si>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</si>
  <si>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</si>
  <si>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</si>
  <si>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</si>
  <si>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</si>
  <si>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</si>
  <si>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</si>
  <si>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</si>
  <si>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</si>
  <si>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</si>
  <si>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</si>
  <si>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</si>
  <si>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</si>
  <si>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</si>
  <si>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</si>
  <si>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</si>
  <si>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</si>
  <si>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</si>
  <si>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</si>
  <si>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</si>
  <si>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</si>
  <si>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</si>
  <si>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</si>
  <si>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</si>
  <si>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</si>
  <si>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</si>
  <si>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</si>
  <si>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</si>
  <si>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</si>
  <si>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</si>
  <si>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</si>
  <si>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</si>
  <si>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</si>
  <si>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</si>
  <si>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</si>
  <si>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</si>
  <si>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</si>
  <si>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</si>
  <si>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</si>
  <si>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</si>
  <si>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</si>
  <si>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</si>
  <si>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</si>
  <si>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</si>
  <si>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</si>
  <si>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</si>
  <si>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</si>
  <si>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</si>
  <si>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</si>
  <si>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</si>
  <si>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</si>
  <si>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</si>
  <si>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</si>
  <si>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</si>
  <si>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</si>
  <si>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</si>
  <si>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</si>
  <si>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</si>
  <si>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</si>
  <si>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</si>
  <si>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</si>
  <si>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</si>
  <si>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</si>
  <si>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</si>
  <si>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</si>
  <si>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</si>
  <si>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</si>
  <si>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</si>
  <si>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</si>
  <si>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</si>
  <si>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</si>
  <si>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</si>
  <si>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</si>
  <si>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</si>
  <si>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</si>
  <si>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</si>
  <si>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</si>
  <si>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</si>
  <si>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</si>
  <si>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</si>
  <si>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</si>
  <si>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</si>
  <si>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</si>
  <si>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</si>
  <si>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</si>
  <si>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</si>
  <si>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</si>
  <si>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</si>
  <si>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</si>
  <si>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</si>
  <si>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</si>
  <si>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</si>
  <si>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</si>
  <si>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</si>
  <si>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</si>
  <si>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</si>
  <si>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</si>
  <si>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</si>
  <si>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</si>
  <si>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</si>
  <si>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</si>
  <si>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</si>
  <si>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</si>
  <si>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</si>
  <si>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</si>
  <si>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</si>
  <si>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</si>
  <si>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</si>
  <si>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</si>
  <si>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</si>
  <si>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</si>
  <si>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</si>
  <si>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</si>
  <si>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</si>
  <si>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</si>
  <si>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</si>
  <si>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</si>
  <si>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</si>
  <si>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</si>
  <si>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</si>
  <si>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</si>
  <si>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</si>
  <si>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</si>
  <si>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</si>
  <si>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</si>
  <si>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</si>
  <si>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</si>
  <si>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</si>
  <si>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</si>
  <si>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</si>
  <si>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</si>
  <si>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</si>
  <si>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</si>
  <si>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</si>
  <si>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</si>
  <si>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</si>
  <si>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</si>
  <si>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</si>
  <si>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</si>
  <si>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</si>
  <si>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</si>
  <si>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</si>
  <si>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</si>
  <si>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</si>
  <si>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</si>
  <si>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</si>
  <si>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</si>
  <si>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</si>
  <si>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</si>
  <si>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</si>
  <si>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</si>
  <si>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</si>
  <si>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</si>
  <si>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</si>
  <si>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</si>
  <si>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</si>
  <si>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</si>
  <si>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</si>
  <si>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</si>
  <si>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</si>
  <si>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</si>
  <si>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</si>
  <si>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</si>
  <si>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</si>
  <si>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</si>
  <si>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</si>
  <si>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</si>
  <si>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</si>
  <si>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</si>
  <si>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</si>
  <si>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</si>
  <si>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</si>
  <si>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</si>
  <si>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</si>
  <si>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</si>
  <si>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</si>
  <si>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</si>
  <si>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</si>
  <si>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</si>
  <si>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</si>
  <si>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</si>
  <si>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</si>
  <si>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</si>
  <si>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</si>
  <si>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</si>
  <si>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</si>
  <si>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</si>
  <si>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</si>
  <si>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</si>
  <si>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</si>
  <si>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</si>
  <si>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</si>
  <si>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</si>
  <si>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</si>
  <si>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</si>
  <si>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</si>
  <si>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</si>
  <si>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</si>
  <si>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</si>
  <si>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</si>
  <si>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</si>
  <si>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</si>
  <si>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</si>
  <si>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</si>
  <si>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</si>
  <si>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</si>
  <si>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</si>
  <si>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</si>
  <si>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</si>
  <si>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</si>
  <si>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</si>
  <si>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</si>
  <si>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</si>
  <si>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</si>
  <si>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</si>
  <si>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</si>
  <si>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</si>
  <si>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</si>
  <si>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</si>
  <si>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</si>
  <si>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</si>
  <si>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</si>
  <si>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</si>
  <si>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</si>
  <si>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</si>
  <si>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</si>
  <si>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</si>
  <si>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</si>
  <si>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</si>
  <si>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</si>
  <si>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</si>
  <si>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</si>
  <si>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</si>
  <si>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</si>
  <si>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</si>
  <si>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</si>
  <si>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</si>
  <si>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</si>
  <si>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</si>
  <si>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</si>
  <si>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</si>
  <si>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</si>
  <si>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</si>
  <si>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</si>
  <si>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</si>
  <si>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</si>
  <si>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</si>
  <si>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</si>
  <si>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</si>
  <si>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</si>
  <si>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</si>
  <si>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</si>
  <si>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</si>
  <si>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</si>
  <si>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</si>
  <si>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</si>
  <si>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</si>
  <si>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</si>
  <si>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</si>
  <si>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</si>
  <si>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</si>
  <si>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</si>
  <si>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</si>
  <si>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</si>
  <si>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</si>
  <si>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</si>
  <si>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</si>
  <si>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</si>
  <si>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</si>
  <si>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</si>
  <si>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</si>
  <si>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</si>
  <si>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</si>
  <si>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</si>
  <si>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</si>
  <si>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</si>
  <si>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</si>
  <si>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</si>
  <si>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</si>
  <si>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</si>
  <si>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</si>
  <si>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</si>
  <si>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</si>
  <si>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</si>
  <si>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</si>
  <si>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</si>
  <si>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</si>
  <si>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</si>
  <si>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</si>
  <si>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</si>
  <si>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</si>
  <si>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</si>
  <si>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</si>
  <si>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</si>
  <si>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</si>
  <si>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</si>
  <si>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</si>
  <si>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</si>
  <si>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</si>
  <si>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</si>
  <si>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</si>
  <si>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</si>
  <si>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</si>
  <si>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</si>
  <si>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</si>
  <si>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</si>
  <si>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</si>
  <si>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</si>
  <si>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</si>
  <si>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</si>
  <si>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</si>
  <si>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</si>
  <si>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</si>
  <si>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</si>
  <si>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</si>
  <si>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</si>
  <si>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</si>
  <si>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</si>
  <si>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</si>
  <si>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</si>
  <si>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</si>
  <si>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</si>
  <si>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</si>
  <si>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</si>
  <si>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</si>
  <si>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</si>
  <si>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</si>
  <si>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</si>
  <si>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</si>
  <si>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</si>
  <si>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</si>
  <si>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</si>
  <si>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</si>
  <si>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</si>
  <si>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</si>
  <si>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</si>
  <si>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</si>
  <si>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</si>
  <si>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</si>
  <si>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</si>
  <si>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</si>
  <si>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</si>
  <si>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</si>
  <si>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</si>
  <si>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</si>
  <si>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</si>
  <si>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</si>
  <si>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</si>
  <si>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</si>
  <si>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</si>
  <si>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</si>
  <si>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</si>
  <si>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</si>
  <si>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</si>
  <si>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</si>
  <si>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</si>
  <si>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</si>
  <si>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</si>
  <si>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</si>
  <si>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</si>
  <si>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</si>
  <si>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</si>
  <si>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</si>
  <si>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</si>
  <si>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</si>
  <si>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</si>
  <si>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</si>
  <si>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</si>
  <si>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</si>
  <si>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</si>
  <si>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</si>
  <si>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</si>
  <si>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</si>
  <si>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</si>
  <si>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</si>
  <si>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</si>
  <si>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</si>
  <si>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</si>
  <si>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</si>
  <si>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</si>
  <si>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</si>
  <si>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</si>
  <si>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</si>
  <si>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</si>
  <si>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</si>
  <si>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</si>
  <si>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</si>
  <si>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</si>
  <si>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</si>
  <si>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</si>
  <si>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</si>
  <si>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</si>
  <si>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</si>
  <si>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</si>
  <si>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</si>
  <si>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</si>
  <si>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</si>
  <si>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</si>
  <si>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</si>
  <si>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</si>
  <si>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</si>
  <si>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</si>
  <si>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</si>
  <si>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</si>
  <si>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</si>
  <si>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</si>
  <si>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</si>
  <si>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</si>
  <si>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</si>
  <si>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</si>
  <si>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</si>
  <si>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</si>
  <si>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</si>
  <si>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</si>
  <si>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</si>
  <si>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</si>
  <si>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</si>
  <si>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</si>
  <si>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</si>
  <si>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</si>
  <si>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</si>
  <si>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</si>
  <si>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</si>
  <si>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</si>
  <si>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</si>
  <si>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</si>
  <si>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</si>
  <si>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</si>
  <si>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</si>
  <si>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</si>
  <si>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</si>
  <si>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</si>
  <si>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</si>
  <si>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</si>
  <si>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</si>
  <si>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</si>
  <si>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</si>
  <si>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</si>
  <si>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</si>
  <si>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</si>
  <si>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</si>
  <si>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</si>
  <si>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</si>
  <si>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</si>
  <si>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</si>
  <si>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</si>
  <si>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</si>
  <si>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</si>
  <si>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</si>
  <si>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</si>
  <si>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</si>
  <si>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</si>
  <si>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</si>
  <si>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</si>
  <si>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</si>
  <si>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</si>
  <si>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</si>
  <si>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</si>
  <si>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</si>
  <si>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</si>
  <si>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</si>
  <si>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</si>
  <si>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</si>
  <si>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</si>
  <si>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</si>
  <si>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</si>
  <si>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</si>
  <si>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</si>
  <si>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</si>
  <si>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</si>
  <si>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</si>
  <si>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</si>
  <si>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</si>
  <si>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</si>
  <si>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</si>
  <si>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</si>
  <si>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</si>
  <si>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</si>
  <si>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</si>
  <si>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</si>
  <si>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</si>
  <si>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</si>
  <si>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</si>
  <si>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</si>
  <si>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</si>
  <si>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</si>
  <si>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</si>
  <si>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</si>
  <si>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</si>
  <si>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</si>
  <si>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</si>
  <si>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</si>
  <si>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</si>
  <si>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</si>
  <si>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</si>
  <si>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</si>
  <si>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</si>
  <si>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</si>
  <si>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</si>
  <si>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</si>
  <si>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</si>
  <si>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</si>
  <si>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</si>
  <si>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</si>
  <si>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</si>
  <si>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</si>
  <si>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</si>
  <si>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</si>
  <si>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</si>
  <si>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</si>
  <si>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</si>
  <si>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</si>
  <si>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</si>
  <si>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</si>
  <si>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</si>
  <si>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</si>
  <si>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</si>
  <si>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</si>
  <si>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</si>
  <si>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</si>
  <si>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</si>
  <si>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</si>
  <si>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</si>
  <si>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</si>
  <si>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</si>
  <si>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</si>
  <si>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</si>
  <si>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</si>
  <si>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</si>
  <si>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</si>
  <si>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</si>
  <si>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</si>
  <si>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</si>
  <si>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</si>
  <si>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</si>
  <si>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</si>
  <si>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</si>
  <si>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</si>
  <si>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</si>
  <si>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</si>
  <si>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</si>
  <si>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</si>
  <si>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</si>
  <si>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</si>
  <si>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</si>
  <si>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</si>
  <si>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</si>
  <si>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</si>
  <si>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</si>
  <si>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</si>
  <si>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</si>
  <si>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</si>
  <si>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</si>
  <si>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</si>
  <si>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</si>
  <si>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</si>
  <si>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</si>
  <si>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</si>
  <si>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</si>
  <si>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</si>
  <si>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</si>
  <si>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</si>
  <si>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</si>
  <si>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</si>
  <si>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</si>
  <si>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</si>
  <si>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</si>
  <si>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</si>
  <si>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</si>
  <si>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</si>
  <si>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</si>
  <si>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</si>
  <si>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</si>
  <si>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</si>
  <si>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</si>
  <si>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</si>
  <si>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</si>
  <si>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</si>
  <si>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</si>
  <si>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</si>
  <si>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</si>
  <si>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</si>
  <si>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</si>
  <si>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</si>
  <si>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</si>
  <si>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</si>
  <si>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</si>
  <si>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</si>
  <si>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</si>
  <si>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</si>
  <si>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</si>
  <si>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</si>
  <si>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</si>
  <si>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</si>
  <si>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</si>
  <si>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</si>
  <si>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</si>
  <si>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</si>
  <si>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</si>
  <si>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</si>
  <si>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</si>
  <si>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</si>
  <si>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</si>
  <si>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</si>
  <si>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</si>
  <si>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</si>
  <si>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</si>
  <si>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</si>
  <si>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</si>
  <si>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</si>
  <si>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</si>
  <si>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</si>
  <si>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</si>
  <si>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</si>
  <si>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</si>
  <si>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</si>
  <si>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</si>
  <si>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</si>
  <si>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</si>
  <si>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</si>
  <si>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</si>
  <si>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</si>
  <si>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</si>
  <si>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</si>
  <si>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</si>
  <si>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</si>
  <si>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</si>
  <si>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</si>
  <si>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</si>
  <si>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</si>
  <si>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</si>
  <si>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</si>
  <si>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</si>
  <si>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</si>
  <si>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</si>
  <si>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</si>
  <si>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</si>
  <si>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</si>
  <si>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</si>
  <si>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</si>
  <si>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</si>
  <si>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</si>
  <si>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</si>
  <si>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</si>
  <si>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</si>
  <si>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</si>
  <si>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</si>
  <si>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</si>
  <si>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</si>
  <si>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</si>
  <si>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</si>
  <si>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</si>
  <si>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</si>
  <si>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</si>
  <si>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</si>
  <si>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</si>
  <si>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</si>
  <si>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</si>
  <si>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</si>
  <si>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</si>
  <si>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</si>
  <si>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</si>
  <si>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</si>
  <si>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</si>
  <si>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</si>
  <si>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</si>
  <si>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</si>
  <si>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</si>
  <si>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</si>
  <si>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</si>
  <si>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</si>
  <si>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</si>
  <si>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</si>
  <si>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</si>
  <si>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</si>
  <si>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</si>
  <si>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</si>
  <si>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</si>
  <si>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</si>
  <si>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</si>
  <si>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</si>
  <si>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</si>
  <si>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</si>
  <si>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</si>
  <si>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</si>
  <si>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</si>
  <si>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</si>
  <si>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</si>
  <si>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</si>
  <si>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</si>
  <si>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</si>
  <si>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</si>
  <si>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</si>
  <si>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</si>
  <si>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</si>
  <si>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</si>
  <si>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</si>
  <si>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</si>
  <si>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</si>
  <si>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</si>
  <si>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</si>
  <si>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</si>
  <si>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</si>
  <si>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</si>
  <si>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</si>
  <si>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</si>
  <si>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</si>
  <si>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</si>
  <si>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</si>
  <si>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</si>
  <si>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</si>
  <si>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</si>
  <si>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</si>
  <si>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</si>
  <si>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</si>
  <si>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</si>
  <si>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</si>
  <si>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</si>
  <si>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</si>
  <si>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</si>
  <si>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</si>
  <si>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</si>
  <si>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</si>
  <si>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</si>
  <si>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</si>
  <si>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</si>
  <si>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</si>
  <si>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</si>
  <si>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</si>
  <si>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</si>
  <si>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</si>
  <si>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</si>
  <si>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</si>
  <si>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</si>
  <si>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</si>
  <si>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</si>
  <si>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</si>
  <si>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</si>
  <si>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</si>
  <si>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</si>
  <si>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</si>
  <si>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</si>
  <si>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</si>
  <si>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</si>
  <si>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</si>
  <si>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</si>
  <si>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</si>
  <si>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</si>
  <si>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</si>
  <si>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</si>
  <si>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</si>
  <si>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</si>
  <si>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</si>
  <si>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</si>
  <si>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</si>
  <si>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</si>
  <si>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</si>
  <si>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</si>
  <si>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</si>
  <si>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</si>
  <si>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</si>
  <si>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</si>
  <si>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</si>
  <si>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</si>
  <si>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</si>
  <si>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</si>
  <si>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</si>
  <si>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</si>
  <si>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</si>
  <si>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</si>
  <si>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</si>
  <si>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</si>
  <si>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</si>
  <si>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</si>
  <si>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</si>
  <si>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</si>
  <si>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</si>
  <si>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</si>
  <si>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</si>
  <si>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</si>
  <si>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</si>
  <si>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</si>
  <si>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</si>
  <si>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</si>
  <si>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</si>
  <si>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</si>
  <si>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</si>
  <si>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</si>
  <si>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</si>
  <si>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</si>
  <si>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</si>
  <si>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</si>
  <si>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</si>
  <si>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</si>
  <si>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</si>
  <si>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</si>
  <si>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</si>
  <si>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</si>
  <si>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</si>
  <si>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</si>
  <si>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</si>
  <si>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</si>
  <si>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</si>
  <si>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</si>
  <si>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</si>
  <si>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</si>
  <si>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</si>
  <si>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</si>
  <si>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</si>
  <si>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</si>
  <si>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</si>
  <si>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</si>
  <si>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</si>
  <si>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</si>
  <si>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</si>
  <si>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</si>
  <si>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</si>
  <si>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</si>
  <si>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</si>
  <si>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</si>
  <si>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</si>
  <si>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</si>
  <si>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</si>
  <si>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</si>
  <si>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</si>
  <si>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</si>
  <si>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</si>
  <si>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</si>
  <si>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</si>
  <si>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</si>
  <si>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</si>
  <si>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</si>
  <si>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</si>
  <si>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</si>
  <si>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</si>
  <si>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</si>
  <si>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</si>
  <si>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</si>
  <si>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</si>
  <si>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</si>
  <si>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</si>
  <si>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</si>
  <si>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</si>
  <si>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</si>
  <si>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</si>
  <si>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</si>
  <si>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</si>
  <si>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</si>
  <si>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</si>
  <si>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</si>
  <si>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</si>
  <si>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</si>
  <si>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</si>
  <si>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</si>
  <si>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</si>
  <si>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</si>
  <si>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</si>
  <si>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</si>
  <si>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</si>
  <si>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</si>
  <si>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</si>
  <si>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</si>
  <si>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</si>
  <si>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</si>
  <si>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</si>
  <si>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</si>
  <si>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</si>
  <si>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</si>
  <si>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</si>
  <si>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</si>
  <si>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</si>
  <si>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</si>
  <si>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</si>
  <si>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</si>
  <si>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</si>
  <si>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</si>
  <si>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</si>
  <si>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</si>
  <si>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</si>
  <si>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</si>
  <si>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</si>
  <si>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</si>
  <si>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</si>
  <si>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</si>
  <si>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</si>
  <si>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</si>
  <si>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</si>
  <si>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</si>
  <si>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</si>
  <si>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</si>
  <si>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</si>
  <si>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</si>
  <si>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</si>
  <si>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</si>
  <si>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</si>
  <si>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</si>
  <si>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</si>
  <si>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</si>
  <si>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</si>
  <si>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</si>
  <si>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</si>
  <si>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</si>
  <si>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</si>
  <si>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</si>
  <si>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</si>
  <si>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</si>
  <si>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</si>
  <si>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</si>
  <si>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</si>
  <si>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</si>
  <si>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</si>
  <si>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</si>
  <si>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</si>
  <si>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</si>
  <si>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</si>
  <si>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</si>
  <si>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</si>
  <si>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</si>
  <si>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</si>
  <si>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</si>
  <si>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</si>
  <si>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</si>
  <si>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</si>
  <si>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</si>
  <si>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</si>
  <si>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</si>
  <si>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</si>
  <si>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</si>
  <si>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</si>
  <si>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</si>
  <si>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</si>
  <si>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</si>
  <si>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</si>
  <si>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</si>
  <si>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</si>
  <si>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</si>
  <si>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</si>
  <si>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</si>
  <si>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</si>
  <si>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</si>
  <si>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</si>
  <si>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</si>
  <si>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</si>
  <si>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</si>
  <si>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</si>
  <si>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</si>
  <si>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</si>
  <si>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</si>
  <si>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</si>
  <si>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</si>
  <si>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</si>
  <si>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</si>
  <si>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</si>
  <si>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</si>
  <si>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</si>
  <si>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</si>
  <si>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</si>
  <si>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</si>
  <si>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</si>
  <si>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</si>
  <si>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</si>
  <si>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</si>
  <si>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</si>
  <si>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</si>
  <si>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</si>
  <si>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</si>
  <si>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</si>
  <si>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</si>
  <si>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</si>
  <si>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</si>
  <si>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</si>
  <si>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</si>
  <si>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</si>
  <si>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</si>
  <si>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</si>
  <si>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</si>
  <si>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</si>
  <si>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</si>
  <si>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</si>
  <si>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</si>
  <si>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</si>
  <si>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</si>
  <si>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</si>
  <si>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</si>
  <si>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</si>
  <si>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</si>
  <si>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</si>
  <si>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</si>
  <si>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</si>
  <si>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</si>
  <si>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</si>
  <si>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</si>
  <si>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</si>
  <si>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</si>
  <si>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</si>
  <si>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</si>
  <si>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</si>
  <si>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</si>
  <si>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</si>
  <si>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</si>
  <si>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</si>
  <si>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</si>
  <si>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</si>
  <si>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</si>
  <si>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</si>
  <si>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</si>
  <si>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</si>
  <si>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</si>
  <si>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</si>
  <si>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</si>
  <si>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</si>
  <si>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</si>
  <si>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</si>
  <si>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</si>
  <si>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</si>
  <si>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</si>
  <si>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</si>
  <si>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</si>
  <si>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</si>
  <si>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</si>
  <si>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</si>
  <si>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</si>
  <si>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</si>
  <si>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</si>
  <si>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</si>
  <si>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</si>
  <si>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</si>
  <si>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</si>
  <si>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</si>
  <si>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</si>
  <si>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</si>
  <si>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</si>
  <si>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</si>
  <si>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</si>
  <si>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</si>
  <si>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</si>
  <si>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</si>
  <si>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</si>
  <si>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</si>
  <si>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</si>
  <si>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</si>
  <si>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</si>
  <si>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</si>
  <si>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</si>
  <si>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</si>
  <si>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</si>
  <si>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</si>
  <si>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</si>
  <si>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</si>
  <si>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</si>
  <si>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</si>
  <si>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</si>
  <si>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</si>
  <si>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</si>
  <si>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</si>
  <si>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</si>
  <si>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</si>
  <si>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</si>
  <si>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</si>
  <si>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</si>
  <si>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</si>
  <si>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</si>
  <si>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</si>
  <si>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</si>
  <si>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</si>
  <si>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</si>
  <si>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</si>
  <si>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</si>
  <si>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</si>
  <si>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</si>
  <si>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</si>
  <si>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</si>
  <si>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</si>
  <si>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</si>
  <si>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</si>
  <si>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</si>
  <si>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</si>
  <si>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</si>
  <si>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</si>
  <si>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</si>
  <si>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</si>
  <si>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</si>
  <si>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</si>
  <si>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</si>
  <si>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</si>
  <si>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</si>
  <si>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</si>
  <si>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</si>
  <si>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</si>
  <si>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</si>
  <si>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</si>
  <si>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</si>
  <si>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</si>
  <si>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</si>
  <si>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</si>
  <si>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</si>
  <si>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</si>
  <si>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</si>
  <si>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</si>
  <si>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</si>
  <si>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</si>
  <si>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</si>
  <si>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</si>
  <si>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</si>
  <si>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</si>
  <si>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</si>
  <si>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</si>
  <si>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</si>
  <si>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</si>
  <si>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</si>
  <si>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</si>
  <si>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</si>
  <si>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</si>
  <si>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</si>
  <si>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</si>
  <si>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</si>
  <si>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</si>
  <si>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</si>
  <si>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</si>
  <si>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</si>
  <si>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</si>
  <si>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</si>
  <si>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</si>
  <si>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</si>
  <si>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</si>
  <si>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</si>
  <si>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</si>
  <si>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</si>
  <si>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</si>
  <si>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</si>
  <si>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</si>
  <si>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</si>
  <si>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</si>
  <si>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</si>
  <si>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</si>
  <si>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</si>
  <si>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</si>
  <si>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</si>
  <si>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</si>
  <si>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</si>
  <si>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</si>
  <si>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</si>
  <si>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</si>
  <si>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</si>
  <si>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</si>
  <si>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</si>
  <si>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</si>
  <si>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</si>
  <si>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</si>
  <si>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</si>
  <si>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</si>
  <si>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</si>
  <si>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</si>
  <si>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</si>
  <si>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</si>
  <si>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</si>
  <si>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</si>
  <si>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</si>
  <si>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</si>
  <si>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</si>
  <si>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</si>
  <si>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</si>
  <si>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</si>
  <si>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</si>
  <si>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</si>
  <si>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</si>
  <si>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</si>
  <si>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</si>
  <si>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</si>
  <si>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</si>
  <si>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</si>
  <si>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</si>
  <si>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</si>
  <si>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</si>
  <si>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</si>
  <si>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</si>
  <si>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</si>
  <si>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</si>
  <si>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</si>
  <si>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</si>
  <si>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</si>
  <si>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</si>
  <si>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</si>
  <si>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</si>
  <si>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</si>
  <si>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</si>
  <si>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</si>
  <si>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</si>
  <si>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</si>
  <si>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</si>
  <si>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</si>
  <si>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</si>
  <si>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</si>
  <si>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</si>
  <si>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</si>
  <si>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</si>
  <si>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</si>
  <si>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</si>
  <si>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</si>
  <si>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</si>
  <si>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</si>
  <si>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</si>
  <si>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</si>
  <si>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</si>
  <si>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</si>
  <si>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</si>
  <si>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</si>
  <si>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</si>
  <si>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</si>
  <si>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</si>
  <si>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</si>
  <si>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</si>
  <si>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</si>
  <si>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</si>
  <si>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</si>
  <si>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</si>
  <si>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</si>
  <si>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</si>
  <si>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</si>
  <si>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</si>
  <si>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</si>
  <si>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</si>
  <si>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</si>
  <si>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</si>
  <si>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</si>
  <si>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</si>
  <si>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</si>
  <si>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</si>
  <si>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</si>
  <si>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</si>
  <si>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</si>
  <si>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</si>
  <si>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</si>
  <si>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</si>
  <si>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</si>
  <si>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</si>
  <si>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</si>
  <si>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</si>
  <si>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</si>
  <si>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</si>
  <si>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</si>
  <si>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</si>
  <si>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</si>
  <si>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</si>
  <si>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</si>
  <si>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</si>
  <si>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</si>
  <si>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</si>
  <si>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</si>
  <si>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</si>
  <si>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</si>
  <si>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</si>
  <si>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</si>
  <si>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</si>
  <si>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</si>
  <si>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</si>
  <si>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</si>
  <si>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</si>
  <si>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</si>
  <si>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</si>
  <si>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</si>
  <si>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</si>
  <si>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</si>
  <si>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</si>
  <si>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</si>
  <si>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</si>
  <si>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</si>
  <si>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</si>
  <si>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</si>
  <si>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</si>
  <si>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</si>
  <si>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</si>
  <si>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</si>
  <si>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</si>
  <si>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</si>
  <si>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</si>
  <si>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</si>
  <si>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</si>
  <si>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</si>
  <si>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</si>
  <si>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</si>
  <si>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</si>
  <si>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</si>
  <si>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</si>
  <si>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</si>
  <si>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</si>
  <si>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</si>
  <si>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</si>
  <si>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</si>
  <si>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</si>
  <si>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</si>
  <si>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</si>
  <si>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</si>
  <si>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</si>
  <si>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</si>
  <si>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</si>
  <si>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</si>
  <si>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</si>
  <si>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</si>
  <si>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</si>
  <si>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</si>
  <si>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</si>
  <si>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</si>
  <si>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</si>
  <si>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</si>
  <si>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</si>
  <si>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</si>
  <si>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</si>
  <si>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</si>
  <si>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</si>
  <si>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</si>
  <si>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</si>
  <si>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</si>
  <si>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</si>
  <si>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</si>
  <si>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</si>
  <si>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</si>
  <si>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</si>
  <si>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</si>
  <si>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</si>
  <si>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</si>
  <si>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</si>
  <si>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</si>
  <si>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</si>
  <si>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</si>
  <si>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</si>
  <si>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</si>
  <si>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</si>
  <si>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</si>
  <si>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</si>
  <si>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</si>
  <si>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</si>
  <si>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</si>
  <si>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</si>
  <si>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</si>
  <si>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</si>
  <si>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</si>
  <si>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</si>
  <si>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</si>
  <si>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</si>
  <si>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</si>
  <si>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</si>
  <si>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</si>
  <si>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</si>
  <si>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</si>
  <si>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</si>
  <si>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</si>
  <si>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</si>
  <si>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</si>
  <si>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</si>
  <si>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</si>
  <si>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</si>
  <si>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</si>
  <si>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</si>
  <si>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</si>
  <si>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</si>
  <si>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</si>
  <si>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</si>
  <si>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</si>
  <si>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</si>
  <si>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</si>
  <si>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</si>
  <si>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</si>
  <si>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</si>
  <si>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</si>
  <si>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</si>
  <si>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</si>
  <si>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</si>
  <si>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</si>
  <si>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</si>
  <si>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</si>
  <si>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</si>
  <si>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</si>
  <si>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</si>
  <si>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</si>
  <si>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</si>
  <si>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</si>
  <si>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</si>
  <si>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</si>
  <si>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</si>
  <si>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</si>
  <si>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</si>
  <si>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</si>
  <si>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</si>
  <si>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</si>
  <si>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</si>
  <si>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</si>
  <si>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</si>
  <si>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</si>
  <si>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</si>
  <si>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</si>
  <si>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</si>
  <si>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</si>
  <si>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</si>
  <si>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</si>
  <si>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</si>
  <si>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</si>
  <si>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</si>
  <si>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</si>
  <si>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</si>
  <si>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</si>
  <si>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</si>
  <si>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</si>
  <si>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</si>
  <si>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</si>
  <si>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</si>
  <si>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</si>
  <si>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</si>
  <si>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</si>
  <si>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</si>
  <si>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</si>
  <si>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</si>
  <si>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</si>
  <si>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</si>
  <si>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</si>
  <si>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</si>
  <si>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</si>
  <si>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</si>
  <si>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</si>
  <si>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</si>
  <si>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</si>
  <si>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</si>
  <si>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</si>
  <si>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</si>
  <si>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</si>
  <si>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</si>
  <si>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</si>
  <si>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</si>
  <si>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</si>
  <si>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</si>
  <si>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</si>
  <si>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</si>
  <si>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</si>
  <si>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</si>
  <si>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</si>
  <si>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</si>
  <si>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</si>
  <si>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</si>
  <si>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</si>
  <si>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</si>
  <si>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</si>
  <si>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</si>
  <si>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</si>
  <si>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</si>
  <si>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</si>
  <si>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</si>
  <si>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</si>
  <si>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</si>
  <si>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</si>
  <si>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</si>
  <si>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</si>
  <si>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</si>
  <si>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</si>
  <si>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</si>
  <si>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</si>
  <si>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</si>
  <si>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</si>
  <si>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</si>
  <si>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</si>
  <si>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</si>
  <si>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</si>
  <si>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</si>
  <si>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</si>
  <si>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</si>
  <si>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</si>
  <si>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</si>
  <si>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</si>
  <si>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</si>
  <si>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</si>
  <si>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</si>
  <si>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</si>
  <si>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</si>
  <si>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</si>
  <si>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</si>
  <si>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</si>
  <si>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</si>
  <si>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</si>
  <si>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</si>
  <si>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</si>
  <si>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</si>
  <si>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</si>
  <si>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</si>
  <si>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</si>
  <si>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</si>
  <si>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</si>
  <si>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</si>
  <si>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</si>
  <si>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</si>
  <si>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</si>
  <si>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</si>
  <si>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</si>
  <si>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</si>
  <si>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</si>
  <si>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</si>
  <si>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</si>
  <si>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</si>
  <si>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</si>
  <si>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</si>
  <si>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</si>
  <si>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</si>
  <si>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</si>
  <si>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</si>
  <si>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</si>
  <si>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</si>
  <si>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</si>
  <si>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</si>
  <si>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</si>
  <si>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</si>
  <si>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</si>
  <si>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</si>
  <si>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</si>
  <si>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</si>
  <si>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</si>
  <si>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</si>
  <si>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</si>
  <si>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</si>
  <si>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</si>
  <si>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</si>
  <si>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</si>
  <si>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</si>
  <si>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</si>
  <si>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</si>
  <si>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</si>
  <si>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</si>
  <si>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</si>
  <si>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</si>
  <si>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</si>
  <si>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</si>
  <si>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</si>
  <si>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</si>
  <si>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</si>
  <si>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</si>
  <si>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</si>
  <si>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</si>
  <si>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</si>
  <si>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</si>
  <si>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</si>
  <si>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</si>
  <si>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</si>
  <si>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</si>
  <si>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</si>
  <si>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</si>
  <si>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</si>
  <si>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</si>
  <si>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</si>
  <si>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</si>
  <si>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</si>
  <si>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</si>
  <si>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</si>
  <si>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</si>
  <si>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</si>
  <si>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</si>
  <si>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</si>
  <si>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</si>
  <si>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</si>
  <si>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</si>
  <si>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</si>
  <si>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</si>
  <si>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</si>
  <si>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</si>
  <si>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</si>
  <si>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</si>
  <si>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</si>
  <si>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</si>
  <si>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</si>
  <si>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</si>
  <si>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</si>
  <si>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</si>
  <si>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</si>
  <si>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</si>
  <si>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</si>
  <si>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</si>
  <si>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</si>
  <si>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</si>
  <si>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</si>
  <si>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</si>
  <si>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</si>
  <si>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</si>
  <si>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</si>
  <si>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</si>
  <si>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</si>
  <si>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</si>
  <si>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</si>
  <si>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</si>
  <si>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</si>
  <si>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</si>
  <si>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</si>
  <si>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</si>
  <si>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</si>
  <si>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</si>
  <si>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</si>
  <si>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</si>
  <si>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</si>
  <si>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</si>
  <si>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</si>
  <si>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</si>
  <si>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</si>
  <si>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</si>
  <si>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</si>
  <si>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</si>
  <si>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</si>
  <si>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</si>
  <si>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</si>
  <si>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</si>
  <si>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</si>
  <si>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</si>
  <si>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</si>
  <si>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</si>
  <si>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</si>
  <si>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</si>
  <si>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</si>
  <si>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</si>
  <si>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</si>
  <si>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</si>
  <si>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</si>
  <si>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</si>
  <si>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</si>
  <si>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</si>
  <si>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</si>
  <si>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</si>
  <si>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</si>
  <si>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</si>
  <si>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</si>
  <si>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</si>
  <si>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</si>
  <si>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</si>
  <si>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</si>
  <si>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</si>
  <si>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</si>
  <si>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</si>
  <si>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</si>
  <si>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</si>
  <si>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</si>
  <si>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</si>
  <si>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</si>
  <si>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</si>
  <si>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</si>
  <si>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</si>
  <si>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</si>
  <si>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</si>
  <si>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</si>
  <si>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</si>
  <si>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</si>
  <si>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</si>
  <si>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</si>
  <si>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</si>
  <si>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</si>
  <si>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</si>
  <si>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</si>
  <si>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</si>
  <si>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</si>
  <si>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</si>
  <si>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</si>
  <si>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</si>
  <si>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</si>
  <si>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</si>
  <si>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</si>
  <si>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</si>
  <si>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</si>
  <si>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</si>
  <si>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</si>
  <si>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</si>
  <si>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</si>
  <si>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</si>
  <si>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</si>
  <si>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</si>
  <si>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</si>
  <si>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</si>
  <si>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</si>
  <si>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</si>
  <si>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</si>
  <si>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</si>
  <si>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</si>
  <si>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</si>
  <si>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</si>
  <si>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</si>
  <si>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</si>
  <si>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</si>
  <si>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</si>
  <si>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</si>
  <si>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</si>
  <si>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</si>
  <si>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</si>
  <si>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</si>
  <si>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</si>
  <si>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</si>
  <si>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</si>
  <si>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</si>
  <si>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</si>
  <si>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</si>
  <si>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</si>
  <si>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</si>
  <si>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</si>
  <si>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</si>
  <si>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</si>
  <si>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</si>
  <si>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</si>
  <si>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</si>
  <si>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</si>
  <si>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</si>
  <si>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</si>
  <si>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</si>
  <si>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</si>
  <si>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</si>
  <si>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</si>
  <si>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</si>
  <si>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</si>
  <si>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</si>
  <si>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</si>
  <si>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</si>
  <si>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</si>
  <si>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</si>
  <si>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</si>
  <si>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</si>
  <si>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</si>
  <si>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</si>
  <si>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</si>
  <si>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</si>
  <si>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</si>
  <si>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</si>
  <si>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</si>
  <si>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</si>
  <si>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</si>
  <si>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</si>
  <si>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</si>
  <si>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</si>
  <si>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</si>
  <si>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</si>
  <si>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</si>
  <si>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</si>
  <si>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</si>
  <si>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</si>
  <si>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</si>
  <si>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</si>
  <si>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</si>
  <si>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</si>
  <si>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</si>
  <si>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</si>
  <si>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</si>
  <si>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</si>
  <si>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</si>
  <si>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</si>
  <si>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</si>
  <si>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</si>
  <si>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</si>
  <si>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</si>
  <si>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</si>
  <si>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</si>
  <si>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</si>
  <si>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</si>
  <si>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</si>
  <si>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</si>
  <si>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</si>
  <si>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</si>
  <si>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</si>
  <si>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</si>
  <si>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</si>
  <si>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</si>
  <si>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</si>
  <si>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</si>
  <si>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</si>
  <si>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</si>
  <si>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</si>
  <si>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</si>
  <si>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</si>
  <si>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</si>
  <si>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</si>
  <si>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</si>
  <si>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</si>
  <si>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</si>
  <si>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</si>
  <si>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</si>
  <si>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</si>
  <si>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</si>
  <si>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</si>
  <si>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</si>
  <si>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</si>
  <si>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</si>
  <si>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</si>
  <si>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</si>
  <si>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</si>
  <si>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</si>
  <si>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</si>
  <si>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</si>
  <si>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</si>
  <si>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</si>
  <si>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</si>
  <si>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</si>
  <si>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</si>
  <si>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</si>
  <si>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</si>
  <si>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</si>
  <si>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</si>
  <si>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</si>
  <si>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</si>
  <si>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</si>
  <si>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</si>
  <si>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</si>
  <si>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</si>
  <si>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</si>
  <si>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</si>
  <si>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</si>
  <si>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</si>
  <si>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</si>
  <si>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</si>
  <si>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</si>
  <si>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</si>
  <si>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</si>
  <si>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</si>
  <si>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</si>
  <si>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</si>
  <si>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</si>
  <si>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</si>
  <si>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</si>
  <si>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</si>
  <si>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</si>
  <si>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</si>
  <si>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</si>
  <si>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</si>
  <si>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</si>
  <si>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</si>
  <si>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</si>
  <si>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</si>
  <si>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</si>
  <si>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</si>
  <si>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</si>
  <si>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</si>
  <si>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</si>
  <si>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</si>
  <si>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</si>
  <si>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</si>
  <si>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</si>
  <si>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</si>
  <si>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</si>
  <si>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</si>
  <si>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</si>
  <si>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</si>
  <si>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</si>
  <si>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</si>
  <si>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</si>
  <si>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</si>
  <si>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</si>
  <si>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</si>
  <si>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</si>
  <si>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</si>
  <si>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</si>
  <si>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</si>
  <si>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</si>
  <si>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</si>
  <si>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</si>
  <si>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</si>
  <si>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</si>
  <si>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</si>
  <si>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</si>
  <si>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</si>
  <si>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</si>
  <si>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</si>
  <si>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</si>
  <si>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</si>
  <si>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</si>
  <si>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</si>
  <si>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</si>
  <si>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</si>
  <si>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</si>
  <si>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</si>
  <si>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</si>
  <si>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</si>
  <si>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</si>
  <si>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</si>
  <si>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</si>
  <si>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</si>
  <si>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</si>
  <si>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</si>
  <si>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</si>
  <si>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</si>
  <si>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</si>
  <si>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</si>
  <si>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</si>
  <si>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</si>
  <si>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</si>
  <si>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</si>
  <si>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</si>
  <si>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</si>
  <si>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</si>
  <si>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</si>
  <si>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</si>
  <si>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</si>
  <si>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</si>
  <si>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</si>
  <si>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</si>
  <si>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</si>
  <si>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</si>
  <si>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</si>
  <si>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</si>
  <si>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</si>
  <si>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</si>
  <si>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</si>
  <si>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</si>
  <si>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</si>
  <si>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</si>
  <si>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</si>
  <si>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</si>
  <si>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</si>
  <si>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</si>
  <si>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</si>
  <si>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</si>
  <si>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</si>
  <si>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</si>
  <si>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</si>
  <si>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</si>
  <si>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</si>
  <si>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</si>
  <si>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</si>
  <si>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</si>
  <si>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</si>
  <si>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</si>
  <si>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</si>
  <si>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</si>
  <si>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</si>
  <si>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</si>
  <si>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</si>
  <si>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</si>
  <si>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</si>
  <si>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</si>
  <si>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</si>
  <si>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</si>
  <si>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</si>
  <si>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</si>
  <si>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</si>
  <si>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</si>
  <si>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</si>
  <si>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</si>
  <si>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</si>
  <si>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</si>
  <si>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</si>
  <si>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</si>
  <si>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</si>
  <si>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</si>
  <si>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</si>
  <si>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</si>
  <si>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</si>
  <si>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</si>
  <si>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</si>
  <si>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</si>
  <si>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</si>
  <si>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</si>
  <si>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</si>
  <si>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</si>
  <si>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</si>
  <si>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</si>
  <si>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</si>
  <si>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</si>
  <si>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</si>
  <si>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</si>
  <si>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</si>
  <si>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</si>
  <si>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</si>
  <si>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</si>
  <si>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</si>
  <si>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</si>
  <si>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</si>
  <si>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</si>
  <si>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</si>
  <si>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</si>
  <si>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</si>
  <si>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</si>
  <si>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</si>
  <si>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</si>
  <si>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</si>
  <si>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</si>
  <si>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</si>
  <si>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</si>
  <si>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</si>
  <si>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</si>
  <si>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</si>
  <si>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</si>
  <si>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</si>
  <si>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</si>
  <si>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</si>
  <si>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</si>
  <si>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</si>
  <si>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</si>
  <si>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</si>
  <si>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</si>
  <si>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</si>
  <si>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</si>
  <si>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</si>
  <si>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</si>
  <si>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</si>
  <si>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</si>
  <si>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</si>
  <si>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</si>
  <si>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</si>
  <si>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</si>
  <si>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</si>
  <si>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</si>
  <si>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</si>
  <si>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</si>
  <si>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</si>
  <si>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</si>
  <si>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</si>
  <si>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</si>
  <si>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</si>
  <si>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</si>
  <si>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</si>
  <si>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</si>
  <si>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</si>
  <si>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</si>
  <si>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</si>
  <si>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</si>
  <si>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</si>
  <si>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</si>
  <si>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</si>
  <si>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</si>
  <si>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</si>
  <si>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</si>
  <si>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</si>
  <si>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</si>
  <si>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</si>
  <si>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</si>
  <si>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</si>
  <si>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</si>
  <si>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</si>
  <si>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</si>
  <si>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</si>
  <si>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</si>
  <si>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</si>
  <si>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</si>
  <si>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</si>
  <si>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</si>
  <si>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</si>
  <si>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</si>
  <si>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</si>
  <si>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</si>
  <si>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</si>
  <si>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</si>
  <si>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</si>
  <si>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</si>
  <si>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</si>
  <si>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</si>
  <si>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</si>
  <si>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</si>
  <si>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</si>
  <si>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</si>
  <si>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</si>
  <si>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</si>
  <si>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</si>
  <si>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</si>
  <si>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</si>
  <si>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</si>
  <si>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</si>
  <si>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</si>
  <si>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</si>
  <si>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</si>
  <si>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</si>
  <si>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</si>
  <si>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</si>
  <si>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</si>
  <si>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</si>
  <si>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</si>
  <si>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</si>
  <si>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</si>
  <si>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</si>
  <si>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</si>
  <si>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</si>
  <si>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</si>
  <si>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</si>
  <si>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</si>
  <si>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</si>
  <si>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</si>
  <si>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</si>
  <si>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</si>
  <si>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</si>
  <si>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</si>
  <si>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</si>
  <si>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</si>
  <si>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</si>
  <si>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</si>
  <si>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</si>
  <si>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</si>
  <si>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</si>
  <si>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</si>
  <si>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</si>
  <si>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</si>
  <si>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</si>
  <si>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</si>
  <si>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</si>
  <si>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</si>
  <si>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</si>
  <si>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</si>
  <si>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</si>
  <si>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</si>
  <si>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</si>
  <si>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</si>
  <si>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</si>
  <si>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</si>
  <si>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</si>
  <si>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</si>
  <si>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</si>
  <si>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</si>
  <si>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</si>
  <si>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</si>
  <si>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</si>
  <si>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</si>
  <si>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</si>
  <si>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</si>
  <si>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</si>
  <si>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</si>
  <si>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</si>
  <si>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</si>
  <si>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</si>
  <si>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</si>
  <si>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</si>
  <si>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</si>
  <si>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</si>
  <si>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</si>
  <si>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</si>
  <si>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</si>
  <si>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</si>
  <si>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</si>
  <si>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</si>
  <si>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</si>
  <si>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</si>
  <si>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</si>
  <si>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</si>
  <si>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</si>
  <si>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</si>
  <si>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</si>
  <si>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</si>
  <si>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</si>
  <si>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</si>
  <si>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</si>
  <si>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</si>
  <si>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</si>
  <si>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</si>
  <si>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</si>
  <si>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</si>
  <si>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</si>
  <si>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</si>
  <si>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</si>
  <si>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</si>
  <si>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</si>
  <si>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</si>
  <si>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</si>
  <si>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</si>
  <si>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</si>
  <si>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</si>
  <si>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</si>
  <si>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</si>
  <si>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</si>
  <si>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</si>
  <si>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</si>
  <si>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</si>
  <si>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</si>
  <si>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</si>
  <si>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</si>
  <si>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</si>
  <si>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</si>
  <si>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</si>
  <si>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</si>
  <si>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</si>
  <si>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</si>
  <si>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</si>
  <si>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</si>
  <si>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</si>
  <si>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</si>
  <si>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</si>
  <si>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</si>
  <si>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</si>
  <si>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</si>
  <si>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</si>
  <si>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</si>
  <si>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</si>
  <si>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</si>
  <si>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</si>
  <si>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</si>
  <si>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</si>
  <si>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</si>
  <si>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</si>
  <si>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</si>
  <si>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</si>
  <si>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</si>
  <si>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</si>
  <si>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</si>
  <si>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</si>
  <si>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</si>
  <si>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</si>
  <si>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</si>
  <si>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</si>
  <si>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</si>
  <si>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</si>
  <si>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</si>
  <si>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</si>
  <si>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</si>
  <si>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</si>
  <si>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</si>
  <si>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</si>
  <si>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</si>
  <si>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</si>
  <si>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</si>
  <si>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</si>
  <si>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</si>
  <si>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</si>
  <si>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</si>
  <si>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</si>
  <si>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</si>
  <si>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</si>
  <si>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</si>
  <si>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</si>
  <si>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</si>
  <si>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</si>
  <si>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</si>
  <si>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</si>
  <si>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</si>
  <si>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</si>
  <si>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</si>
  <si>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</si>
  <si>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</si>
  <si>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</si>
  <si>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</si>
  <si>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</si>
  <si>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</si>
  <si>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</si>
  <si>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</si>
  <si>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</si>
  <si>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</si>
  <si>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</si>
  <si>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</si>
  <si>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</si>
  <si>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</si>
  <si>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</si>
  <si>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</si>
  <si>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</si>
  <si>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</si>
  <si>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</si>
  <si>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</si>
  <si>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</si>
  <si>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</si>
  <si>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</si>
  <si>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</si>
  <si>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</si>
  <si>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</si>
  <si>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</si>
  <si>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</si>
  <si>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</si>
  <si>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</si>
  <si>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</si>
  <si>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</si>
  <si>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</si>
  <si>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</si>
  <si>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</si>
  <si>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</si>
  <si>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</si>
  <si>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</si>
  <si>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</si>
  <si>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</si>
  <si>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</si>
  <si>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</si>
  <si>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</si>
  <si>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</si>
  <si>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</si>
  <si>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</si>
  <si>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</si>
  <si>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</si>
  <si>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</si>
  <si>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</si>
  <si>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</si>
  <si>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</si>
  <si>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</si>
  <si>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</si>
  <si>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</si>
  <si>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</si>
  <si>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</si>
  <si>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</si>
  <si>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</si>
  <si>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</si>
  <si>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</si>
  <si>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</si>
  <si>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</si>
  <si>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</si>
  <si>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</si>
  <si>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</si>
  <si>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</si>
  <si>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</si>
  <si>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</si>
  <si>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</si>
  <si>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</si>
  <si>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</si>
  <si>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</si>
  <si>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</si>
  <si>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</si>
  <si>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</si>
  <si>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</si>
  <si>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</si>
  <si>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</si>
  <si>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</si>
  <si>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</si>
  <si>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</si>
  <si>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</si>
  <si>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</si>
  <si>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</si>
  <si>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</si>
  <si>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</si>
  <si>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</si>
  <si>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</si>
  <si>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</si>
  <si>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</si>
  <si>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</si>
  <si>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</si>
  <si>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</si>
  <si>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</si>
  <si>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</si>
  <si>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</si>
  <si>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</si>
  <si>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</si>
  <si>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</si>
  <si>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</si>
  <si>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</si>
  <si>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</si>
  <si>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</si>
  <si>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</si>
  <si>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</si>
  <si>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</si>
  <si>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</si>
  <si>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</si>
  <si>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</si>
  <si>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</si>
  <si>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</si>
  <si>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</si>
  <si>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</si>
  <si>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</si>
  <si>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</si>
  <si>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</si>
  <si>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</si>
  <si>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</si>
  <si>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</si>
  <si>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</si>
  <si>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</si>
  <si>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</si>
  <si>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</si>
  <si>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</si>
  <si>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</si>
  <si>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</si>
  <si>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</si>
  <si>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</si>
  <si>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</si>
  <si>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</si>
  <si>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</si>
  <si>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</si>
  <si>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</si>
  <si>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</si>
  <si>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</si>
  <si>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</si>
  <si>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</si>
  <si>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</si>
  <si>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</si>
  <si>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</si>
  <si>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</si>
  <si>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</si>
  <si>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</si>
  <si>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</si>
  <si>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</si>
  <si>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</si>
  <si>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</si>
  <si>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</si>
  <si>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</si>
  <si>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</si>
  <si>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</si>
  <si>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</si>
  <si>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</si>
  <si>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</si>
  <si>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</si>
  <si>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</si>
  <si>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</si>
  <si>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</si>
  <si>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</si>
  <si>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</si>
  <si>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</si>
  <si>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</si>
  <si>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</si>
  <si>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</si>
  <si>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</si>
  <si>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</si>
  <si>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</si>
  <si>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</si>
  <si>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</si>
  <si>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</si>
  <si>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</si>
  <si>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</si>
  <si>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</si>
  <si>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</si>
  <si>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</si>
  <si>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</si>
  <si>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</si>
  <si>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</si>
  <si>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</si>
  <si>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</si>
  <si>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</si>
  <si>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</si>
  <si>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</si>
  <si>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</si>
  <si>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</si>
  <si>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</si>
  <si>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</si>
  <si>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</si>
  <si>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</si>
  <si>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</si>
  <si>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</si>
  <si>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</si>
  <si>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</si>
  <si>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</si>
  <si>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</si>
  <si>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</si>
  <si>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</si>
  <si>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</si>
  <si>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</si>
  <si>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</si>
  <si>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</si>
  <si>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</si>
  <si>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</si>
  <si>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</si>
  <si>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</si>
  <si>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</si>
  <si>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</si>
  <si>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</si>
  <si>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</si>
  <si>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</si>
  <si>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</si>
  <si>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</si>
  <si>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</si>
  <si>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</si>
  <si>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</si>
  <si>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</si>
  <si>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</si>
  <si>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</si>
  <si>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</si>
  <si>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</si>
  <si>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</si>
  <si>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</si>
  <si>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</si>
  <si>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</si>
  <si>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</si>
  <si>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</si>
  <si>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</si>
  <si>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</si>
  <si>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</si>
  <si>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</si>
  <si>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</si>
  <si>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</si>
  <si>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</si>
  <si>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</si>
  <si>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</si>
  <si>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</si>
  <si>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</si>
  <si>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</si>
  <si>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</si>
  <si>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</si>
  <si>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</si>
  <si>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</si>
  <si>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</si>
  <si>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</si>
  <si>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</si>
  <si>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</si>
  <si>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</si>
  <si>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</si>
  <si>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</si>
  <si>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</si>
  <si>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</si>
  <si>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</si>
  <si>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</si>
  <si>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</si>
  <si>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</si>
  <si>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</si>
  <si>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</si>
  <si>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</si>
  <si>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</si>
  <si>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</si>
  <si>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</si>
  <si>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</si>
  <si>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</si>
  <si>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</si>
  <si>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</si>
  <si>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</si>
  <si>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</si>
  <si>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</si>
  <si>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</si>
  <si>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</si>
  <si>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</si>
  <si>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</si>
  <si>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</si>
  <si>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</si>
  <si>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</si>
  <si>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</si>
  <si>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</si>
  <si>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</si>
  <si>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</si>
  <si>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</si>
  <si>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</si>
  <si>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</si>
  <si>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</si>
  <si>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</si>
  <si>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</si>
  <si>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</si>
  <si>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</si>
  <si>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</si>
  <si>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</si>
  <si>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</si>
  <si>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</si>
  <si>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</si>
  <si>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</si>
  <si>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</si>
  <si>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</si>
  <si>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</si>
  <si>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</si>
  <si>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</si>
  <si>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</si>
  <si>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</si>
  <si>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</si>
  <si>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</si>
  <si>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</si>
  <si>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</si>
  <si>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</si>
  <si>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</si>
  <si>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</si>
  <si>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</si>
  <si>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</si>
  <si>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</si>
  <si>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</si>
  <si>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</si>
  <si>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</si>
  <si>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</si>
  <si>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</si>
  <si>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</si>
  <si>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</si>
  <si>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</si>
  <si>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</si>
  <si>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</si>
  <si>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</si>
  <si>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</si>
  <si>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</si>
  <si>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</si>
  <si>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</si>
  <si>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</si>
  <si>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</si>
  <si>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</si>
  <si>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</si>
  <si>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</si>
  <si>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</si>
  <si>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</si>
  <si>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</si>
  <si>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</si>
  <si>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</si>
  <si>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</si>
  <si>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</si>
  <si>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</si>
  <si>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</si>
  <si>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</si>
  <si>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</si>
  <si>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</si>
  <si>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</si>
  <si>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</si>
  <si>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</si>
  <si>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</si>
  <si>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</si>
  <si>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</si>
  <si>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</si>
  <si>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</si>
  <si>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</si>
  <si>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</si>
  <si>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</si>
  <si>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</si>
  <si>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</si>
  <si>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</si>
  <si>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</si>
  <si>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</si>
  <si>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</si>
  <si>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</si>
  <si>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</si>
  <si>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</si>
  <si>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</si>
  <si>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</si>
  <si>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</si>
  <si>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</si>
  <si>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</si>
  <si>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</si>
  <si>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</si>
  <si>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</si>
  <si>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</si>
  <si>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</si>
  <si>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</si>
  <si>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</si>
  <si>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</si>
  <si>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</si>
  <si>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</si>
  <si>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</si>
  <si>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</si>
  <si>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</si>
  <si>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</si>
  <si>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</si>
  <si>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</si>
  <si>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</si>
  <si>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</si>
  <si>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</si>
  <si>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</si>
  <si>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</si>
  <si>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</si>
  <si>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</si>
  <si>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</si>
  <si>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</si>
  <si>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</si>
  <si>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</si>
  <si>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</si>
  <si>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</si>
  <si>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</si>
  <si>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</si>
  <si>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</si>
  <si>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</si>
  <si>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</si>
  <si>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</si>
  <si>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</si>
  <si>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</si>
  <si>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</si>
  <si>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</si>
  <si>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</si>
  <si>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</si>
  <si>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</si>
  <si>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</si>
  <si>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</si>
  <si>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</si>
  <si>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</si>
  <si>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</si>
  <si>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</si>
  <si>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</si>
  <si>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</si>
  <si>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</si>
  <si>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</si>
  <si>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</si>
  <si>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</si>
  <si>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</si>
  <si>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</si>
  <si>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</si>
  <si>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</si>
  <si>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</si>
  <si>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</si>
  <si>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</si>
  <si>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</si>
  <si>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</si>
  <si>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</si>
  <si>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</si>
  <si>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</si>
  <si>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</si>
  <si>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</si>
  <si>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</si>
  <si>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</si>
  <si>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</si>
  <si>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</si>
  <si>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</si>
  <si>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</si>
  <si>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</si>
  <si>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</si>
  <si>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</si>
  <si>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</si>
  <si>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</si>
  <si>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</si>
  <si>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</si>
  <si>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</si>
  <si>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</si>
  <si>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</si>
  <si>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</si>
  <si>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</si>
  <si>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</si>
  <si>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</si>
  <si>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</si>
  <si>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</si>
  <si>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</si>
  <si>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</si>
  <si>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</si>
  <si>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</si>
  <si>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</si>
  <si>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</si>
  <si>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</si>
  <si>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</si>
  <si>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</si>
  <si>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</si>
  <si>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</si>
  <si>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</si>
  <si>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</si>
  <si>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</si>
  <si>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</si>
  <si>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</si>
  <si>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</si>
  <si>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</si>
  <si>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</si>
  <si>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</si>
  <si>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</si>
  <si>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</si>
  <si>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</si>
  <si>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</si>
  <si>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</si>
  <si>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</si>
  <si>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</si>
  <si>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</si>
  <si>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</si>
  <si>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</si>
  <si>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</si>
  <si>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</si>
  <si>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</si>
  <si>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</si>
  <si>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</si>
  <si>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</si>
  <si>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</si>
  <si>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</si>
  <si>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</si>
  <si>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</si>
  <si>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</si>
  <si>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</si>
  <si>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</si>
  <si>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</si>
  <si>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</si>
  <si>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</si>
  <si>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</si>
  <si>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</si>
  <si>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</si>
  <si>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</si>
  <si>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</si>
  <si>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</si>
  <si>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</si>
  <si>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</si>
  <si>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</si>
  <si>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</si>
  <si>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</si>
  <si>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</si>
  <si>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</si>
  <si>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</si>
  <si>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</si>
  <si>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</si>
  <si>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</si>
  <si>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</si>
  <si>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</si>
  <si>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</si>
  <si>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</si>
  <si>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</si>
  <si>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</si>
  <si>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</si>
  <si>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</si>
  <si>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</si>
  <si>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</si>
  <si>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</si>
  <si>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</si>
  <si>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</si>
  <si>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</si>
  <si>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</si>
  <si>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</si>
  <si>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</si>
  <si>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</si>
  <si>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</si>
  <si>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</si>
  <si>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</si>
  <si>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</si>
  <si>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</si>
  <si>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</si>
  <si>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</si>
  <si>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</si>
  <si>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</si>
  <si>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</si>
  <si>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</si>
  <si>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</si>
  <si>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</si>
  <si>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</si>
  <si>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</si>
  <si>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</si>
  <si>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</si>
  <si>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</si>
  <si>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</si>
  <si>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</si>
  <si>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</si>
  <si>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</si>
  <si>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</si>
  <si>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</si>
  <si>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</si>
  <si>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</si>
  <si>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</si>
  <si>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</si>
  <si>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</si>
  <si>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</si>
  <si>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</si>
  <si>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</si>
  <si>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</si>
  <si>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</si>
  <si>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</si>
  <si>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</si>
  <si>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</si>
  <si>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</si>
  <si>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</si>
  <si>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</si>
  <si>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</si>
  <si>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</si>
  <si>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</si>
  <si>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</si>
  <si>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</si>
  <si>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</si>
  <si>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</si>
  <si>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</si>
  <si>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</si>
  <si>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</si>
  <si>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</si>
  <si>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</si>
  <si>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</si>
  <si>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</si>
  <si>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</si>
  <si>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</si>
  <si>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</si>
  <si>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</si>
  <si>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</si>
  <si>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</si>
  <si>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</si>
  <si>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</si>
  <si>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</si>
  <si>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</si>
  <si>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</si>
  <si>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</si>
  <si>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</si>
  <si>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</si>
  <si>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</si>
  <si>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</si>
  <si>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</si>
  <si>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</si>
  <si>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</si>
  <si>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</si>
  <si>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</si>
  <si>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</si>
  <si>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</si>
  <si>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</si>
  <si>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</si>
  <si>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</si>
  <si>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</si>
  <si>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</si>
  <si>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</si>
  <si>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</si>
  <si>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</si>
  <si>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</si>
  <si>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</si>
  <si>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</si>
  <si>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</si>
  <si>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</si>
  <si>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</si>
  <si>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</si>
  <si>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</si>
  <si>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</si>
  <si>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</si>
  <si>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</si>
  <si>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</si>
  <si>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</si>
  <si>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</si>
  <si>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</si>
  <si>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</si>
  <si>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</si>
  <si>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</si>
  <si>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</si>
  <si>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</si>
  <si>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</si>
  <si>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</si>
  <si>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</si>
  <si>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</si>
  <si>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</si>
  <si>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</si>
  <si>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</si>
  <si>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</si>
  <si>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</si>
  <si>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</si>
  <si>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</si>
  <si>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</si>
  <si>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</si>
  <si>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</si>
  <si>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</si>
  <si>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</si>
  <si>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</si>
  <si>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</si>
  <si>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</si>
  <si>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</si>
  <si>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</si>
  <si>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</si>
  <si>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</si>
  <si>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</si>
  <si>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</si>
  <si>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</si>
  <si>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</si>
  <si>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</si>
  <si>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</si>
  <si>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</si>
  <si>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</si>
  <si>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</si>
  <si>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</si>
  <si>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</si>
  <si>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</si>
  <si>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</si>
  <si>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</si>
  <si>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</si>
  <si>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</si>
  <si>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</si>
  <si>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</si>
  <si>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</si>
  <si>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</si>
  <si>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</si>
  <si>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</si>
  <si>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</si>
  <si>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</si>
  <si>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</si>
  <si>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</si>
  <si>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</si>
  <si>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</si>
  <si>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</si>
  <si>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</si>
  <si>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</si>
  <si>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</si>
  <si>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</si>
  <si>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</si>
  <si>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</si>
  <si>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</si>
  <si>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</si>
  <si>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</si>
  <si>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</si>
  <si>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</si>
  <si>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</si>
  <si>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</si>
  <si>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</si>
  <si>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</si>
  <si>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</si>
  <si>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</si>
  <si>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</si>
  <si>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</si>
  <si>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</si>
  <si>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</si>
  <si>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</si>
  <si>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</si>
  <si>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</si>
  <si>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</si>
  <si>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</si>
  <si>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</si>
  <si>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</si>
  <si>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</si>
  <si>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</si>
  <si>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</si>
  <si>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</si>
  <si>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</si>
  <si>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</si>
  <si>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</si>
  <si>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</si>
  <si>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</si>
  <si>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</si>
  <si>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</si>
  <si>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</si>
  <si>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</si>
  <si>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</si>
  <si>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</si>
  <si>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</si>
  <si>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</si>
  <si>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</si>
  <si>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</si>
  <si>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</si>
  <si>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</si>
  <si>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</si>
  <si>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</si>
  <si>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</si>
  <si>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</si>
  <si>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</si>
  <si>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</si>
  <si>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</si>
  <si>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</si>
  <si>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</si>
  <si>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</si>
  <si>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</si>
  <si>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</si>
  <si>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</si>
  <si>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</si>
  <si>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</si>
  <si>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</si>
  <si>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</si>
  <si>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</si>
  <si>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</si>
  <si>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</si>
  <si>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</si>
  <si>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</si>
  <si>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</si>
  <si>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</si>
  <si>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</si>
  <si>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</si>
  <si>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</si>
  <si>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</si>
  <si>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</si>
  <si>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</si>
  <si>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</si>
  <si>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</si>
  <si>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</si>
  <si>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</si>
  <si>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</si>
  <si>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</si>
  <si>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</si>
  <si>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</si>
  <si>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</si>
  <si>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</si>
  <si>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</si>
  <si>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</si>
  <si>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</si>
  <si>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</si>
  <si>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</si>
  <si>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</si>
  <si>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</si>
  <si>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</si>
  <si>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</si>
  <si>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</si>
  <si>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</si>
  <si>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</si>
  <si>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</si>
  <si>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</si>
  <si>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</si>
  <si>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</si>
  <si>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</si>
  <si>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</si>
  <si>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</si>
  <si>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</si>
  <si>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</si>
  <si>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</si>
  <si>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</si>
  <si>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</si>
  <si>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</si>
  <si>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</si>
  <si>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</si>
  <si>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</si>
  <si>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</si>
  <si>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</si>
  <si>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</si>
  <si>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</si>
  <si>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</si>
  <si>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</si>
  <si>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</si>
  <si>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</si>
  <si>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</si>
  <si>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</si>
  <si>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</si>
  <si>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</si>
  <si>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</si>
  <si>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</si>
  <si>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</si>
  <si>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</si>
  <si>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</si>
  <si>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</si>
  <si>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</si>
  <si>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</si>
  <si>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</si>
  <si>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</si>
  <si>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</si>
  <si>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</si>
  <si>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</si>
  <si>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</si>
  <si>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</si>
  <si>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</si>
  <si>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</si>
  <si>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</si>
  <si>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</si>
  <si>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</si>
  <si>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</si>
  <si>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</si>
  <si>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</si>
  <si>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</si>
  <si>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</si>
  <si>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</si>
  <si>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</si>
  <si>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</si>
  <si>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</si>
  <si>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</si>
  <si>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</si>
  <si>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</si>
  <si>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</si>
  <si>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</si>
  <si>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</si>
  <si>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</si>
  <si>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</si>
  <si>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</si>
  <si>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</si>
  <si>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</si>
  <si>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</si>
  <si>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</si>
  <si>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</si>
  <si>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</si>
  <si>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</si>
  <si>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</si>
  <si>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</si>
  <si>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</si>
  <si>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</si>
  <si>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</si>
  <si>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</si>
  <si>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</si>
  <si>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</si>
  <si>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</si>
  <si>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</si>
  <si>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</si>
  <si>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</si>
  <si>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</si>
  <si>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</si>
  <si>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</si>
  <si>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</si>
  <si>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</si>
  <si>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</si>
  <si>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</si>
  <si>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</si>
  <si>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</si>
  <si>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</si>
  <si>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</si>
  <si>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</si>
  <si>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</si>
  <si>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</si>
  <si>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</si>
  <si>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</si>
  <si>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</si>
  <si>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</si>
  <si>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</si>
  <si>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</si>
  <si>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</si>
  <si>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</si>
  <si>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</si>
  <si>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</si>
  <si>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</si>
  <si>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</si>
  <si>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</si>
  <si>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</si>
  <si>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</si>
  <si>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</si>
  <si>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</si>
  <si>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</si>
  <si>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</si>
  <si>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</si>
  <si>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</si>
  <si>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</si>
  <si>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</si>
  <si>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</si>
  <si>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</si>
  <si>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</si>
  <si>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</si>
  <si>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</si>
  <si>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</si>
  <si>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</si>
  <si>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</si>
  <si>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</si>
  <si>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</si>
  <si>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</si>
  <si>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</si>
  <si>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</si>
  <si>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</si>
  <si>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</si>
  <si>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</si>
  <si>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</si>
  <si>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</si>
  <si>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</si>
  <si>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</si>
  <si>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</si>
  <si>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</si>
  <si>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</si>
  <si>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</si>
  <si>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</si>
  <si>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</si>
  <si>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</si>
  <si>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</si>
  <si>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</si>
  <si>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</si>
  <si>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</si>
  <si>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</si>
  <si>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</si>
  <si>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</si>
  <si>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</si>
  <si>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</si>
  <si>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</si>
  <si>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</si>
  <si>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</si>
  <si>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</si>
  <si>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</si>
  <si>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</si>
  <si>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</si>
  <si>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</si>
  <si>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</si>
  <si>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</si>
  <si>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</si>
  <si>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</si>
  <si>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</si>
  <si>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</si>
  <si>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</si>
  <si>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</si>
  <si>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</si>
  <si>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</si>
  <si>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</si>
  <si>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</si>
  <si>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</si>
  <si>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</si>
  <si>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</si>
  <si>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</si>
  <si>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</si>
  <si>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</si>
  <si>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</si>
  <si>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</si>
  <si>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</si>
  <si>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</si>
  <si>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</si>
  <si>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</si>
  <si>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</si>
  <si>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</si>
  <si>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</si>
  <si>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</si>
  <si>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</si>
  <si>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</si>
  <si>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</si>
  <si>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</si>
  <si>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</si>
  <si>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</si>
  <si>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</si>
  <si>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</si>
  <si>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</si>
  <si>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</si>
  <si>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</si>
  <si>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</si>
  <si>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</si>
  <si>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</si>
  <si>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</si>
  <si>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</si>
  <si>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</si>
  <si>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</si>
  <si>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</si>
  <si>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</si>
  <si>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</si>
  <si>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</si>
  <si>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</si>
  <si>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</si>
  <si>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</si>
  <si>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</si>
  <si>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</si>
  <si>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</si>
  <si>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</si>
  <si>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</si>
  <si>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</si>
  <si>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</si>
  <si>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</si>
  <si>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</si>
  <si>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</si>
  <si>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</si>
  <si>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</si>
  <si>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</si>
  <si>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</si>
  <si>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</si>
  <si>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</si>
  <si>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</si>
  <si>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</si>
  <si>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</si>
  <si>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</si>
  <si>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</si>
  <si>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</si>
  <si>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</si>
  <si>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</si>
  <si>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</si>
  <si>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</si>
  <si>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</si>
  <si>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</si>
  <si>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</si>
  <si>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</si>
  <si>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</si>
  <si>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</si>
  <si>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</si>
  <si>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</si>
  <si>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</si>
  <si>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</si>
  <si>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</si>
  <si>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</si>
  <si>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</si>
  <si>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</si>
  <si>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</si>
  <si>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</si>
  <si>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</si>
  <si>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</si>
  <si>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</si>
  <si>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</si>
  <si>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</si>
  <si>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</si>
  <si>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</si>
  <si>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</si>
  <si>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</si>
  <si>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</si>
  <si>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</si>
  <si>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</si>
  <si>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</si>
  <si>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</si>
  <si>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</si>
  <si>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</si>
  <si>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</si>
  <si>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</si>
  <si>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</si>
  <si>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</si>
  <si>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</si>
  <si>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</si>
  <si>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</si>
  <si>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</si>
  <si>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</si>
  <si>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</si>
  <si>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</si>
  <si>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</si>
  <si>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</si>
  <si>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</si>
  <si>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</si>
  <si>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</si>
  <si>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</si>
  <si>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</si>
  <si>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</si>
  <si>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</si>
  <si>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</si>
  <si>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</si>
  <si>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</si>
  <si>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</si>
  <si>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</si>
  <si>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</si>
  <si>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</si>
  <si>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</si>
  <si>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</si>
  <si>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</si>
  <si>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</si>
  <si>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</si>
  <si>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</si>
  <si>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</si>
  <si>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</si>
  <si>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</si>
  <si>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</si>
  <si>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</si>
  <si>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</si>
  <si>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</si>
  <si>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</si>
  <si>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</si>
  <si>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</si>
  <si>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</si>
  <si>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</si>
  <si>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</si>
  <si>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</si>
  <si>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</si>
  <si>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</si>
  <si>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</si>
  <si>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</si>
  <si>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</si>
  <si>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</si>
  <si>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</si>
  <si>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</si>
  <si>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</si>
  <si>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</si>
  <si>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</si>
  <si>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</si>
  <si>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</si>
  <si>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</si>
  <si>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</si>
  <si>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</si>
  <si>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</si>
  <si>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</si>
  <si>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</si>
  <si>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</si>
  <si>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</si>
  <si>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</si>
  <si>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</si>
  <si>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</si>
  <si>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</si>
  <si>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</si>
  <si>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</si>
  <si>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</si>
  <si>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</si>
  <si>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</si>
  <si>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</si>
  <si>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</si>
  <si>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</si>
  <si>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</si>
  <si>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</si>
  <si>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</si>
  <si>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</si>
  <si>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</si>
  <si>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</si>
  <si>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</si>
  <si>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</si>
  <si>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</si>
  <si>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</si>
  <si>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</si>
  <si>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</si>
  <si>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</si>
  <si>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</si>
  <si>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</si>
  <si>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</si>
  <si>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</si>
  <si>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</si>
  <si>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</si>
  <si>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</si>
  <si>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</si>
  <si>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</si>
  <si>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</si>
  <si>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</si>
  <si>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</si>
  <si>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</si>
  <si>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</si>
  <si>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</si>
  <si>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</si>
  <si>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</si>
  <si>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</si>
  <si>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</si>
  <si>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</si>
  <si>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</si>
  <si>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</si>
  <si>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</si>
  <si>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</si>
  <si>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</si>
  <si>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</si>
  <si>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</si>
  <si>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</si>
  <si>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</si>
  <si>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</si>
  <si>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</si>
  <si>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</si>
  <si>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</si>
  <si>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</si>
  <si>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</si>
  <si>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</si>
  <si>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</si>
  <si>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</si>
  <si>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</si>
  <si>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</si>
  <si>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</si>
  <si>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</si>
  <si>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</si>
  <si>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</si>
  <si>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</si>
  <si>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</si>
  <si>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</si>
  <si>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</si>
  <si>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</si>
  <si>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</si>
  <si>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</si>
  <si>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</si>
  <si>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</si>
  <si>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</si>
  <si>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</si>
  <si>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</si>
  <si>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</si>
  <si>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</si>
  <si>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</si>
  <si>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</si>
  <si>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</si>
  <si>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</si>
  <si>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</si>
  <si>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</si>
  <si>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</si>
  <si>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</si>
  <si>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</si>
  <si>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</si>
  <si>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</si>
  <si>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</si>
  <si>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</si>
  <si>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</si>
  <si>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</si>
  <si>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</si>
  <si>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</si>
  <si>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</si>
  <si>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</si>
  <si>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</si>
  <si>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</si>
  <si>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</si>
  <si>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</si>
  <si>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</si>
  <si>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</si>
  <si>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</si>
  <si>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</si>
  <si>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</si>
  <si>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</si>
  <si>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</si>
  <si>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</si>
  <si>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</si>
  <si>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</si>
  <si>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</si>
  <si>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</si>
  <si>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</si>
  <si>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</si>
  <si>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</si>
  <si>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</si>
  <si>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</si>
  <si>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</si>
  <si>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</si>
  <si>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</si>
  <si>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</si>
  <si>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</si>
  <si>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</si>
  <si>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</si>
  <si>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</si>
  <si>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</si>
  <si>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</si>
  <si>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</si>
  <si>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</si>
  <si>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</si>
  <si>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</si>
  <si>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</si>
  <si>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</si>
  <si>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</si>
  <si>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</si>
  <si>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</si>
  <si>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</si>
  <si>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</si>
  <si>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</si>
  <si>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</si>
  <si>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</si>
  <si>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</si>
  <si>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</si>
  <si>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</si>
  <si>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</si>
  <si>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</si>
  <si>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</si>
  <si>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</si>
  <si>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</si>
  <si>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</si>
  <si>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</si>
  <si>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</si>
  <si>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</si>
  <si>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</si>
  <si>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</si>
  <si>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</si>
  <si>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</si>
  <si>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</si>
  <si>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</si>
  <si>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</si>
  <si>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</si>
  <si>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</si>
  <si>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</si>
  <si>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</si>
  <si>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</si>
  <si>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</si>
  <si>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</si>
  <si>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</si>
  <si>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</si>
  <si>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</si>
  <si>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</si>
  <si>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</si>
  <si>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</si>
  <si>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</si>
  <si>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</si>
  <si>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</si>
  <si>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</si>
  <si>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</si>
  <si>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</si>
  <si>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</si>
  <si>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</si>
  <si>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</si>
  <si>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</si>
  <si>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</si>
  <si>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</si>
  <si>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</si>
  <si>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</si>
  <si>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</si>
  <si>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</si>
  <si>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</si>
  <si>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</si>
  <si>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</si>
  <si>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</si>
  <si>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</si>
  <si>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</si>
  <si>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</si>
  <si>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</si>
  <si>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</si>
  <si>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</si>
  <si>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</si>
  <si>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</si>
  <si>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</si>
  <si>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</si>
  <si>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</si>
  <si>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</si>
  <si>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</si>
  <si>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</si>
  <si>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</si>
  <si>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</si>
  <si>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</si>
  <si>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</si>
  <si>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</si>
  <si>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</si>
  <si>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</si>
  <si>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</si>
  <si>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</si>
  <si>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</si>
  <si>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</si>
  <si>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</si>
  <si>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</si>
  <si>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</si>
  <si>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</si>
  <si>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</si>
  <si>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</si>
  <si>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</si>
  <si>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</si>
  <si>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</si>
  <si>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</si>
  <si>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</si>
  <si>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</si>
  <si>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</si>
  <si>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</si>
  <si>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</si>
  <si>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</si>
  <si>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</si>
  <si>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</si>
  <si>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</si>
  <si>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</si>
  <si>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</si>
  <si>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</si>
  <si>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</si>
  <si>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</si>
  <si>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</si>
  <si>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</si>
  <si>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</si>
  <si>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</si>
  <si>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</si>
  <si>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</si>
  <si>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</si>
  <si>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</si>
  <si>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</si>
  <si>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</si>
  <si>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</si>
  <si>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</si>
  <si>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</si>
  <si>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</si>
  <si>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</si>
  <si>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</si>
  <si>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</si>
  <si>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</si>
  <si>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</si>
  <si>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</si>
  <si>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</si>
  <si>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</si>
  <si>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</si>
  <si>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</si>
  <si>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</si>
  <si>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</si>
  <si>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</si>
  <si>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</si>
  <si>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</si>
  <si>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</si>
  <si>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</si>
  <si>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</si>
  <si>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</si>
  <si>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</si>
  <si>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</si>
  <si>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</si>
  <si>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</si>
  <si>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</si>
  <si>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</si>
  <si>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</si>
  <si>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</si>
  <si>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</si>
  <si>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</si>
  <si>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</si>
  <si>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</si>
  <si>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</si>
  <si>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</si>
  <si>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</si>
  <si>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</si>
  <si>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</si>
  <si>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</si>
  <si>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</si>
  <si>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</si>
  <si>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</si>
  <si>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</si>
  <si>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</si>
  <si>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</si>
  <si>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</si>
  <si>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</si>
  <si>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</si>
  <si>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</si>
  <si>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</si>
  <si>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</si>
  <si>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</si>
  <si>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</si>
  <si>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</si>
  <si>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</si>
  <si>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</si>
  <si>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</si>
  <si>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</si>
  <si>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</si>
  <si>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</si>
  <si>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</si>
  <si>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</si>
  <si>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</si>
  <si>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</si>
  <si>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</si>
  <si>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</si>
  <si>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</si>
  <si>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</si>
  <si>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</si>
  <si>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</si>
  <si>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</si>
  <si>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</si>
  <si>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</si>
  <si>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</si>
  <si>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</si>
  <si>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</si>
  <si>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</si>
  <si>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</si>
  <si>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</si>
  <si>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</si>
  <si>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</si>
  <si>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</si>
  <si>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</si>
  <si>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</si>
  <si>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</si>
  <si>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</si>
  <si>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</si>
  <si>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</si>
  <si>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</si>
  <si>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</si>
  <si>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</si>
  <si>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</si>
  <si>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</si>
  <si>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</si>
  <si>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</si>
  <si>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</si>
  <si>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</si>
  <si>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</si>
  <si>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</si>
  <si>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</si>
  <si>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</si>
  <si>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</si>
  <si>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</si>
  <si>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</si>
  <si>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</si>
  <si>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</si>
  <si>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</si>
  <si>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</si>
  <si>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</si>
  <si>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</si>
  <si>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</si>
  <si>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</si>
  <si>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</si>
  <si>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</si>
  <si>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</si>
  <si>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</si>
  <si>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</si>
  <si>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</si>
  <si>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</si>
  <si>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</si>
  <si>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</si>
  <si>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</si>
  <si>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</si>
  <si>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</si>
  <si>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</si>
  <si>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</si>
  <si>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</si>
  <si>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</si>
  <si>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</si>
  <si>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</si>
  <si>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</si>
  <si>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</si>
  <si>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</si>
  <si>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</si>
  <si>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</si>
  <si>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</si>
  <si>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</si>
  <si>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</si>
  <si>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</si>
  <si>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</si>
  <si>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</si>
  <si>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</si>
  <si>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</si>
  <si>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</si>
  <si>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</si>
  <si>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</si>
  <si>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</si>
  <si>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</si>
  <si>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</si>
  <si>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</si>
  <si>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</si>
  <si>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</si>
  <si>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</si>
  <si>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</si>
  <si>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</si>
  <si>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</si>
  <si>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</si>
  <si>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</si>
  <si>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</si>
  <si>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</si>
  <si>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</si>
  <si>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</si>
  <si>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</si>
  <si>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</si>
  <si>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</si>
  <si>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</si>
  <si>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</si>
  <si>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</si>
  <si>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</si>
  <si>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</si>
  <si>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</si>
  <si>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</si>
  <si>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</si>
  <si>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</si>
  <si>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</si>
  <si>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</si>
  <si>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</si>
  <si>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</si>
  <si>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</si>
  <si>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</si>
  <si>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</si>
  <si>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</si>
  <si>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</si>
  <si>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</si>
  <si>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</si>
  <si>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</si>
  <si>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</si>
  <si>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</si>
  <si>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</si>
  <si>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</si>
  <si>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</si>
  <si>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</si>
  <si>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</si>
  <si>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</si>
  <si>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</si>
  <si>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</si>
  <si>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</si>
  <si>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</si>
  <si>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</si>
  <si>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</si>
  <si>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</si>
  <si>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</si>
  <si>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</si>
  <si>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</si>
  <si>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</si>
  <si>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</si>
  <si>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</si>
  <si>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</si>
  <si>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</si>
  <si>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</si>
  <si>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</si>
  <si>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</si>
  <si>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</si>
  <si>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</si>
  <si>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</si>
  <si>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</si>
  <si>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</si>
  <si>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</si>
  <si>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</si>
  <si>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</si>
  <si>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</si>
  <si>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</si>
  <si>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</si>
  <si>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</si>
  <si>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</si>
  <si>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</si>
  <si>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</si>
  <si>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</si>
  <si>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</si>
  <si>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</si>
  <si>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</si>
  <si>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</si>
  <si>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</si>
  <si>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</si>
  <si>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</si>
  <si>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</si>
  <si>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</si>
  <si>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</si>
  <si>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</si>
  <si>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</si>
  <si>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</si>
  <si>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</si>
  <si>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</si>
  <si>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</si>
  <si>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</si>
  <si>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</si>
  <si>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</si>
  <si>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</si>
  <si>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</si>
  <si>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</si>
  <si>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</si>
  <si>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</si>
  <si>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</si>
  <si>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</si>
  <si>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</si>
  <si>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</si>
  <si>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</si>
  <si>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</si>
  <si>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</si>
  <si>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</si>
  <si>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</si>
  <si>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</si>
  <si>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</si>
  <si>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</si>
  <si>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</si>
  <si>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</si>
  <si>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</si>
  <si>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</si>
  <si>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</si>
  <si>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</si>
  <si>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</si>
  <si>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</si>
  <si>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</si>
  <si>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</si>
  <si>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</si>
  <si>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</si>
  <si>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</si>
  <si>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</si>
  <si>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</si>
  <si>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</si>
  <si>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</si>
  <si>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</si>
  <si>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</si>
  <si>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</si>
  <si>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</si>
  <si>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</si>
  <si>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</si>
  <si>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</si>
  <si>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</si>
  <si>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</si>
  <si>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</si>
  <si>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</si>
  <si>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</si>
  <si>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</si>
  <si>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</si>
  <si>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</si>
  <si>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</si>
  <si>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</si>
  <si>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</si>
  <si>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</si>
  <si>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</si>
  <si>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</si>
  <si>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</si>
  <si>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</si>
  <si>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</si>
  <si>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</si>
  <si>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</si>
  <si>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</si>
  <si>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</si>
  <si>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</si>
  <si>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</si>
  <si>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</si>
  <si>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</si>
  <si>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</si>
  <si>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</si>
  <si>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</si>
  <si>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</si>
  <si>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</si>
  <si>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</si>
  <si>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</si>
  <si>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</si>
  <si>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</si>
  <si>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</si>
  <si>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</si>
  <si>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</si>
  <si>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</si>
  <si>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</si>
  <si>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</si>
  <si>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</si>
  <si>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</si>
  <si>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</si>
  <si>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</si>
  <si>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</si>
  <si>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</si>
  <si>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</si>
  <si>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</si>
  <si>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</si>
  <si>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</si>
  <si>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</si>
  <si>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</si>
  <si>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</si>
  <si>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</si>
  <si>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</si>
  <si>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</si>
  <si>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</si>
  <si>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</si>
  <si>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</si>
  <si>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</si>
  <si>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</si>
  <si>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</si>
  <si>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</si>
  <si>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</si>
  <si>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</si>
  <si>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</si>
  <si>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</si>
  <si>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</si>
  <si>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</si>
  <si>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</si>
  <si>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</si>
  <si>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</si>
  <si>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</si>
  <si>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</si>
  <si>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</si>
  <si>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</si>
  <si>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</si>
  <si>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</si>
  <si>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</si>
  <si>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</si>
  <si>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</si>
  <si>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</si>
  <si>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</si>
  <si>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</si>
  <si>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</si>
  <si>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</si>
  <si>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</si>
  <si>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</si>
  <si>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</si>
  <si>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</si>
  <si>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</si>
  <si>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</si>
  <si>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</si>
  <si>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</si>
  <si>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</si>
  <si>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</si>
  <si>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</si>
  <si>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</si>
  <si>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</si>
  <si>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</si>
  <si>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</si>
  <si>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</si>
  <si>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</si>
  <si>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</si>
  <si>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</si>
  <si>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</si>
  <si>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</si>
  <si>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</si>
  <si>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</si>
  <si>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</si>
  <si>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</si>
  <si>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</si>
  <si>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</si>
  <si>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</si>
  <si>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</si>
  <si>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</si>
  <si>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</si>
  <si>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</si>
  <si>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</si>
  <si>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</si>
  <si>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</si>
  <si>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</si>
  <si>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</si>
  <si>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</si>
  <si>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</si>
  <si>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</si>
  <si>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</si>
  <si>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</si>
  <si>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</si>
  <si>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</si>
  <si>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</si>
  <si>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</si>
  <si>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</si>
  <si>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</si>
  <si>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</si>
  <si>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</si>
  <si>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</si>
  <si>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</si>
  <si>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</si>
  <si>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</si>
  <si>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</si>
  <si>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</si>
  <si>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</si>
  <si>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</si>
  <si>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</si>
  <si>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</si>
  <si>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</si>
  <si>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</si>
  <si>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</si>
  <si>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</si>
  <si>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</si>
  <si>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</si>
  <si>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</si>
  <si>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</si>
  <si>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</si>
  <si>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</si>
  <si>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</si>
  <si>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</si>
  <si>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</si>
  <si>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</si>
  <si>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</si>
  <si>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</si>
  <si>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</si>
  <si>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</si>
  <si>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</si>
  <si>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</si>
  <si>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</si>
  <si>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</si>
  <si>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</si>
  <si>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</si>
  <si>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</si>
  <si>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</si>
  <si>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</si>
  <si>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</si>
  <si>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</si>
  <si>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</si>
  <si>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</si>
  <si>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</si>
  <si>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</si>
  <si>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</si>
  <si>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</si>
  <si>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</si>
  <si>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</si>
  <si>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</si>
  <si>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</si>
  <si>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</si>
  <si>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</si>
  <si>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</si>
  <si>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</si>
  <si>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</si>
  <si>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</si>
  <si>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</si>
  <si>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</si>
  <si>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</si>
  <si>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</si>
  <si>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</si>
  <si>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</si>
  <si>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</si>
  <si>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</si>
  <si>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</si>
  <si>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</si>
  <si>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</si>
  <si>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</si>
  <si>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</si>
  <si>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</si>
  <si>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</si>
  <si>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</si>
  <si>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</si>
  <si>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</si>
  <si>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</si>
  <si>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</si>
  <si>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</si>
  <si>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</si>
  <si>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</si>
  <si>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</si>
  <si>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</si>
  <si>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</si>
  <si>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</si>
  <si>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</si>
  <si>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</si>
  <si>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</si>
  <si>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</si>
  <si>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</si>
  <si>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</si>
  <si>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</si>
  <si>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</si>
  <si>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</si>
  <si>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</si>
  <si>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</si>
  <si>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</si>
  <si>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</si>
  <si>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</si>
  <si>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</si>
  <si>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</si>
  <si>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</si>
  <si>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</si>
  <si>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</si>
  <si>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</si>
  <si>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</si>
  <si>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</si>
  <si>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</si>
  <si>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</si>
  <si>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</si>
  <si>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</si>
  <si>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</si>
  <si>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</si>
  <si>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</si>
  <si>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</si>
  <si>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</si>
  <si>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</si>
  <si>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</si>
  <si>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</si>
  <si>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</si>
  <si>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</si>
  <si>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</si>
  <si>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</si>
  <si>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</si>
  <si>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</si>
  <si>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</si>
  <si>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</si>
  <si>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</si>
  <si>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</si>
  <si>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</si>
  <si>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</si>
  <si>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</si>
  <si>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</si>
  <si>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</si>
  <si>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</si>
  <si>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</si>
  <si>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</si>
  <si>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</si>
  <si>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</si>
  <si>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</si>
  <si>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</si>
  <si>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</si>
  <si>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</si>
  <si>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</si>
  <si>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</si>
  <si>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</si>
  <si>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</si>
  <si>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</si>
  <si>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</si>
  <si>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</si>
  <si>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</si>
  <si>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</si>
  <si>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</si>
  <si>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</si>
  <si>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</si>
  <si>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</si>
  <si>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</si>
  <si>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</si>
  <si>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</si>
  <si>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</si>
  <si>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</si>
  <si>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</si>
  <si>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</si>
  <si>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</si>
  <si>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</si>
  <si>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</si>
  <si>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</si>
  <si>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</si>
  <si>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</si>
  <si>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</si>
  <si>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</si>
  <si>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</si>
  <si>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</si>
  <si>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</si>
  <si>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</si>
  <si>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</si>
  <si>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</si>
  <si>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</si>
  <si>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</si>
  <si>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</si>
  <si>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</si>
  <si>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</si>
  <si>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</si>
  <si>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</si>
  <si>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</si>
  <si>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</si>
  <si>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</si>
  <si>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</si>
  <si>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</si>
  <si>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</si>
  <si>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</si>
  <si>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</si>
  <si>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</si>
  <si>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</si>
  <si>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</si>
  <si>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</si>
  <si>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</si>
  <si>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</si>
  <si>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</si>
  <si>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</si>
  <si>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</si>
  <si>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</si>
  <si>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</si>
  <si>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</si>
  <si>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</si>
  <si>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</si>
  <si>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</si>
  <si>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</si>
  <si>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</si>
  <si>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</si>
  <si>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</si>
  <si>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</si>
  <si>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</si>
  <si>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</si>
  <si>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</si>
  <si>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</si>
  <si>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</si>
  <si>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</si>
  <si>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</si>
  <si>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</si>
  <si>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</si>
  <si>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</si>
  <si>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</si>
  <si>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</si>
  <si>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</si>
  <si>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</si>
  <si>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</si>
  <si>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</si>
  <si>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</si>
  <si>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</si>
  <si>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</si>
  <si>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</si>
  <si>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</si>
  <si>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</si>
  <si>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</si>
  <si>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</si>
  <si>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</si>
  <si>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</si>
  <si>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</si>
  <si>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</si>
  <si>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</si>
  <si>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</si>
  <si>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</si>
  <si>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</si>
  <si>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</si>
  <si>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</si>
  <si>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</si>
  <si>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</si>
  <si>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</si>
  <si>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</si>
  <si>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</si>
  <si>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</si>
  <si>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</si>
  <si>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</si>
  <si>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</si>
  <si>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</si>
  <si>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</si>
  <si>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</si>
  <si>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</si>
  <si>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</si>
  <si>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</si>
  <si>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</si>
  <si>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</si>
  <si>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</si>
  <si>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</si>
  <si>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</si>
  <si>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</si>
  <si>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</si>
  <si>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</si>
  <si>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</si>
  <si>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</si>
  <si>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</si>
  <si>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</si>
  <si>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</si>
  <si>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</si>
  <si>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</si>
  <si>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</si>
  <si>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</si>
  <si>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</si>
  <si>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</si>
  <si>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</si>
  <si>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</si>
  <si>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</si>
  <si>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</si>
  <si>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</si>
  <si>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</si>
  <si>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</si>
  <si>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</si>
  <si>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</si>
  <si>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</si>
  <si>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</si>
  <si>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</si>
  <si>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</si>
  <si>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</si>
  <si>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</si>
  <si>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</si>
  <si>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</si>
  <si>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</si>
  <si>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</si>
  <si>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</si>
  <si>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</si>
  <si>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</si>
  <si>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</si>
  <si>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</si>
  <si>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</si>
  <si>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</si>
  <si>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</si>
  <si>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</si>
  <si>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</si>
  <si>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</si>
  <si>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</si>
  <si>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</si>
  <si>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</si>
  <si>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</si>
  <si>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</si>
  <si>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</si>
  <si>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</si>
  <si>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</si>
  <si>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</si>
  <si>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</si>
  <si>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</si>
  <si>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</si>
  <si>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</si>
  <si>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</si>
  <si>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</si>
  <si>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</si>
  <si>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</si>
  <si>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</si>
  <si>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</si>
  <si>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</si>
  <si>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</si>
  <si>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</si>
  <si>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</si>
  <si>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</si>
  <si>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</si>
  <si>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</si>
  <si>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</si>
  <si>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</si>
  <si>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</si>
  <si>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</si>
  <si>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</si>
  <si>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</si>
  <si>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</si>
  <si>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</si>
  <si>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</si>
  <si>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</si>
  <si>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</si>
  <si>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</si>
  <si>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</si>
  <si>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</si>
  <si>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</si>
  <si>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</si>
  <si>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</si>
  <si>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</si>
  <si>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</si>
  <si>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</si>
  <si>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</si>
  <si>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</si>
  <si>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</si>
  <si>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</si>
  <si>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</si>
  <si>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</si>
  <si>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</si>
  <si>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</si>
  <si>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</si>
  <si>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</si>
  <si>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</si>
  <si>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</si>
  <si>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</si>
  <si>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</si>
  <si>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</si>
  <si>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</si>
  <si>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</si>
  <si>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</si>
  <si>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</si>
  <si>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</si>
  <si>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</si>
  <si>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</si>
  <si>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</si>
  <si>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</si>
  <si>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</si>
  <si>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</si>
  <si>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</si>
  <si>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</si>
  <si>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</si>
  <si>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</si>
  <si>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</si>
  <si>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</si>
  <si>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</si>
  <si>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</si>
  <si>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</si>
  <si>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</si>
  <si>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</si>
  <si>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</si>
  <si>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</si>
  <si>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</si>
  <si>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</si>
  <si>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</si>
  <si>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</si>
  <si>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</si>
  <si>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</si>
  <si>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</si>
  <si>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</si>
  <si>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</si>
  <si>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</si>
  <si>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</si>
  <si>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</si>
  <si>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</si>
  <si>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</si>
  <si>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</si>
  <si>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</si>
  <si>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</si>
  <si>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</si>
  <si>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</si>
  <si>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</si>
  <si>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</si>
  <si>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</si>
  <si>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</si>
  <si>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</si>
  <si>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</si>
  <si>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</si>
  <si>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</si>
  <si>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</si>
  <si>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</si>
  <si>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</si>
  <si>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</si>
  <si>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</si>
  <si>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</si>
  <si>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</si>
  <si>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</si>
  <si>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</si>
  <si>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</si>
  <si>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</si>
  <si>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</si>
  <si>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</si>
  <si>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</si>
  <si>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</si>
  <si>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</si>
  <si>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</si>
  <si>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</si>
  <si>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</si>
  <si>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</si>
  <si>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</si>
  <si>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</si>
  <si>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</si>
  <si>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</si>
  <si>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</si>
  <si>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</si>
  <si>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</si>
  <si>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</si>
  <si>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</si>
  <si>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</si>
  <si>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</si>
  <si>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</si>
  <si>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</si>
  <si>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</si>
  <si>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</si>
  <si>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</si>
  <si>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</si>
  <si>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</si>
  <si>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</si>
  <si>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</si>
  <si>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</si>
  <si>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</si>
  <si>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</si>
  <si>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</si>
  <si>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</si>
  <si>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</si>
  <si>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</si>
  <si>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</si>
  <si>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</si>
  <si>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</si>
  <si>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</si>
  <si>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</si>
  <si>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</si>
  <si>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</si>
  <si>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</si>
  <si>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</si>
  <si>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</si>
  <si>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</si>
  <si>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</si>
  <si>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</si>
  <si>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</si>
  <si>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</si>
  <si>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</si>
  <si>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</si>
  <si>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</si>
  <si>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</si>
  <si>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</si>
  <si>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</si>
  <si>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</si>
  <si>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</si>
  <si>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</si>
  <si>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</si>
  <si>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</si>
  <si>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</si>
  <si>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</si>
  <si>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</si>
  <si>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</si>
  <si>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</si>
  <si>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</si>
  <si>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</si>
  <si>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</si>
  <si>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</si>
  <si>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</si>
  <si>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</si>
  <si>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</si>
  <si>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</si>
  <si>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</si>
  <si>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</si>
  <si>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</si>
  <si>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</si>
  <si>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</si>
  <si>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</si>
  <si>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</si>
  <si>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</si>
  <si>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</si>
  <si>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</si>
  <si>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</si>
  <si>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</si>
  <si>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</si>
  <si>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</si>
  <si>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</si>
  <si>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</si>
  <si>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</si>
  <si>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</si>
  <si>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</si>
  <si>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</si>
  <si>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</si>
  <si>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</si>
  <si>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</si>
  <si>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</si>
  <si>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</si>
  <si>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</si>
  <si>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</si>
  <si>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</si>
  <si>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</si>
  <si>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</si>
  <si>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</si>
  <si>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</si>
  <si>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</si>
  <si>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</si>
  <si>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</si>
  <si>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</si>
  <si>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</si>
  <si>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</si>
  <si>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</si>
  <si>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</si>
  <si>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</si>
  <si>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</si>
  <si>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</si>
  <si>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</si>
  <si>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</si>
  <si>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</si>
  <si>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</si>
  <si>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</si>
  <si>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</si>
  <si>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</si>
  <si>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</si>
  <si>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</si>
  <si>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</si>
  <si>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</si>
  <si>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</si>
  <si>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</si>
  <si>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</si>
  <si>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</si>
  <si>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</si>
  <si>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</si>
  <si>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</si>
  <si>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</si>
  <si>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</si>
  <si>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</si>
  <si>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</si>
  <si>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</si>
  <si>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</si>
  <si>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</si>
  <si>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</si>
  <si>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</si>
  <si>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</si>
  <si>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</si>
  <si>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</si>
  <si>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</si>
  <si>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</si>
  <si>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</si>
  <si>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</si>
  <si>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</si>
  <si>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</si>
  <si>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</si>
  <si>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</si>
  <si>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</si>
  <si>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</si>
  <si>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</si>
  <si>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</si>
  <si>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</si>
  <si>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</si>
  <si>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</si>
  <si>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</si>
  <si>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</si>
  <si>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</si>
  <si>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</si>
  <si>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</si>
  <si>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</si>
  <si>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</si>
  <si>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</si>
  <si>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</si>
  <si>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</si>
  <si>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</si>
  <si>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</si>
  <si>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</si>
  <si>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</si>
  <si>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</si>
  <si>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</si>
  <si>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</si>
  <si>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</si>
  <si>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</si>
  <si>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</si>
  <si>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</si>
  <si>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</si>
  <si>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</si>
  <si>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</si>
  <si>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</si>
  <si>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</si>
  <si>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</si>
  <si>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</si>
  <si>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</si>
  <si>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</si>
  <si>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</si>
  <si>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</si>
  <si>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</si>
  <si>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</si>
  <si>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</si>
  <si>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</si>
  <si>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</si>
  <si>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</si>
  <si>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</si>
  <si>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</si>
  <si>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</si>
  <si>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</si>
  <si>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</si>
  <si>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</si>
  <si>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</si>
  <si>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</si>
  <si>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</si>
  <si>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</si>
  <si>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</si>
  <si>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</si>
  <si>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</si>
  <si>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</si>
  <si>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</si>
  <si>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</si>
  <si>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</si>
  <si>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</si>
  <si>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</si>
  <si>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</si>
  <si>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</si>
  <si>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</si>
  <si>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</si>
  <si>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</si>
  <si>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</si>
  <si>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</si>
  <si>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</si>
  <si>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</si>
  <si>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</si>
  <si>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</si>
  <si>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</si>
  <si>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</si>
  <si>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</si>
  <si>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</si>
  <si>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</si>
  <si>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</si>
  <si>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</si>
  <si>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</si>
  <si>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</si>
  <si>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</si>
  <si>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</si>
  <si>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</si>
  <si>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</si>
  <si>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</si>
  <si>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</si>
  <si>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</si>
  <si>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</si>
  <si>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</si>
  <si>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</si>
  <si>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</si>
  <si>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</si>
  <si>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</si>
  <si>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</si>
  <si>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</si>
  <si>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</si>
  <si>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</si>
  <si>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</si>
  <si>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</si>
  <si>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</si>
  <si>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</si>
  <si>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</si>
  <si>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</si>
  <si>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</si>
  <si>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</si>
  <si>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</si>
  <si>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</si>
  <si>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</si>
  <si>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</si>
  <si>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</si>
  <si>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</si>
  <si>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</si>
  <si>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</si>
  <si>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</si>
  <si>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</si>
  <si>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</si>
  <si>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</si>
  <si>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</si>
  <si>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</si>
  <si>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</si>
  <si>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</si>
  <si>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</si>
  <si>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</si>
  <si>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</si>
  <si>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</si>
  <si>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</si>
  <si>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</si>
  <si>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</si>
  <si>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</si>
  <si>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</si>
  <si>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</si>
  <si>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</si>
  <si>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</si>
  <si>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</si>
  <si>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</si>
  <si>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</si>
  <si>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</si>
  <si>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</si>
  <si>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</si>
  <si>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</si>
  <si>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</si>
  <si>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</si>
  <si>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</si>
  <si>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</si>
  <si>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</si>
  <si>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</si>
  <si>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</si>
  <si>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</si>
  <si>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</si>
  <si>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</si>
  <si>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</si>
  <si>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</si>
  <si>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</si>
  <si>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</si>
  <si>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</si>
  <si>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</si>
  <si>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</si>
  <si>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</si>
  <si>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</si>
  <si>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</si>
  <si>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</si>
  <si>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</si>
  <si>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</si>
  <si>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</si>
  <si>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</si>
  <si>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</si>
  <si>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</si>
  <si>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</si>
  <si>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</si>
  <si>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</si>
  <si>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</si>
  <si>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</si>
  <si>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</si>
  <si>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</si>
  <si>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</si>
  <si>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</si>
  <si>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</si>
  <si>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</si>
  <si>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</si>
  <si>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</si>
  <si>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</si>
  <si>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</si>
  <si>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</si>
  <si>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</si>
  <si>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</si>
  <si>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</si>
  <si>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</si>
  <si>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</si>
  <si>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</si>
  <si>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</si>
  <si>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</si>
  <si>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</si>
  <si>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</si>
  <si>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</si>
  <si>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</si>
  <si>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</si>
  <si>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</si>
  <si>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</si>
  <si>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</si>
  <si>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</si>
  <si>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</si>
  <si>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</si>
  <si>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</si>
  <si>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</si>
  <si>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</si>
  <si>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</si>
  <si>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</si>
  <si>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</si>
  <si>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</si>
  <si>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</si>
  <si>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</si>
  <si>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</si>
  <si>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</si>
  <si>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</si>
  <si>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</si>
  <si>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</si>
  <si>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</si>
  <si>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</si>
  <si>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</si>
  <si>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</si>
  <si>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</si>
  <si>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</si>
  <si>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</si>
  <si>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</si>
  <si>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</si>
  <si>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</si>
  <si>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</si>
  <si>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</si>
  <si>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</si>
  <si>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</si>
  <si>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</si>
  <si>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</si>
  <si>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</si>
  <si>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</si>
  <si>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</si>
  <si>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</si>
  <si>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</si>
  <si>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</si>
  <si>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</si>
  <si>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</si>
  <si>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</si>
  <si>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</si>
  <si>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</si>
  <si>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</si>
  <si>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</si>
  <si>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</si>
  <si>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</si>
  <si>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</si>
  <si>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</si>
  <si>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</si>
  <si>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</si>
  <si>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</si>
  <si>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</si>
  <si>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</si>
  <si>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</si>
  <si>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</si>
  <si>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</si>
  <si>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</si>
  <si>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</si>
  <si>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</si>
  <si>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</si>
  <si>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</si>
  <si>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</si>
  <si>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</si>
  <si>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</si>
  <si>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</si>
  <si>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</si>
  <si>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</si>
  <si>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</si>
  <si>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</si>
  <si>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</si>
  <si>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</si>
  <si>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</si>
  <si>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</si>
  <si>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</si>
  <si>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</si>
  <si>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</si>
  <si>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</si>
  <si>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</si>
  <si>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</si>
  <si>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</si>
  <si>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</si>
  <si>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</si>
  <si>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</si>
  <si>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</si>
  <si>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</si>
  <si>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</si>
  <si>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</si>
  <si>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</si>
  <si>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</si>
  <si>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</si>
  <si>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</si>
  <si>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</si>
  <si>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</si>
  <si>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</si>
  <si>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</si>
  <si>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</si>
  <si>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</si>
  <si>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</si>
  <si>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</si>
  <si>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</si>
  <si>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</si>
  <si>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</si>
  <si>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</si>
  <si>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</si>
  <si>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</si>
  <si>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</si>
  <si>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</si>
  <si>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</si>
  <si>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</si>
  <si>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</si>
  <si>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</si>
  <si>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</si>
  <si>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</si>
  <si>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</si>
  <si>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</si>
  <si>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</si>
  <si>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</si>
  <si>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</si>
  <si>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</si>
  <si>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</si>
  <si>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</si>
  <si>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</si>
  <si>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</si>
  <si>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</si>
  <si>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</si>
  <si>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</si>
  <si>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</si>
  <si>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</si>
  <si>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</si>
  <si>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</si>
  <si>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</si>
  <si>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</si>
  <si>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</si>
  <si>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</si>
  <si>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</si>
  <si>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</si>
  <si>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</si>
  <si>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</si>
  <si>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</si>
  <si>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</si>
  <si>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</si>
  <si>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</si>
  <si>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</si>
  <si>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</si>
  <si>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</si>
  <si>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</si>
  <si>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</si>
  <si>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</si>
  <si>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</si>
  <si>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</si>
  <si>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</si>
  <si>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</si>
  <si>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</si>
  <si>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</si>
  <si>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</si>
  <si>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</si>
  <si>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</si>
  <si>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</si>
  <si>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</si>
  <si>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</si>
  <si>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</si>
  <si>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</si>
  <si>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</si>
  <si>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</si>
  <si>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</si>
  <si>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</si>
  <si>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</si>
  <si>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</si>
  <si>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</si>
  <si>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</si>
  <si>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</si>
  <si>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</si>
  <si>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</si>
  <si>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</si>
  <si>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</si>
  <si>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</si>
  <si>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</si>
  <si>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</si>
  <si>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</si>
  <si>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</si>
  <si>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</si>
  <si>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</si>
  <si>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</si>
  <si>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</si>
  <si>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</si>
  <si>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</si>
  <si>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</si>
  <si>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</si>
  <si>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</si>
  <si>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</si>
  <si>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</si>
  <si>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</si>
  <si>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</si>
  <si>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</si>
  <si>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</si>
  <si>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</si>
  <si>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</si>
  <si>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</si>
  <si>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</si>
  <si>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</si>
  <si>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</si>
  <si>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</si>
  <si>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</si>
  <si>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</si>
  <si>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</si>
  <si>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</si>
  <si>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</si>
  <si>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</si>
  <si>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</si>
  <si>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</si>
  <si>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</si>
  <si>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</si>
  <si>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</si>
  <si>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</si>
  <si>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</si>
  <si>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</si>
  <si>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</si>
  <si>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</si>
  <si>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</si>
  <si>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</si>
  <si>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</si>
  <si>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</si>
  <si>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</si>
  <si>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</si>
  <si>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</si>
  <si>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</si>
  <si>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</si>
  <si>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</si>
  <si>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</si>
  <si>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</si>
  <si>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</si>
  <si>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</si>
  <si>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</si>
  <si>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</si>
  <si>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</si>
  <si>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</si>
  <si>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</si>
  <si>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</si>
  <si>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</si>
  <si>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</si>
  <si>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</si>
  <si>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</si>
  <si>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</si>
  <si>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</si>
  <si>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</si>
  <si>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</si>
  <si>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</si>
  <si>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</si>
  <si>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</si>
  <si>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</si>
  <si>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</si>
  <si>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</si>
  <si>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</si>
  <si>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</si>
  <si>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</si>
  <si>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</si>
  <si>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</si>
  <si>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</si>
  <si>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</si>
  <si>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</si>
  <si>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</si>
  <si>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</si>
  <si>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</si>
  <si>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</si>
  <si>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</si>
  <si>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</si>
  <si>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</si>
  <si>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</si>
  <si>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</si>
  <si>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</si>
  <si>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</si>
  <si>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</si>
  <si>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</si>
  <si>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</si>
  <si>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</si>
  <si>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</si>
  <si>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</si>
  <si>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</si>
  <si>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</si>
  <si>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</si>
  <si>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</si>
  <si>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</si>
  <si>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</si>
  <si>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</si>
  <si>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</si>
  <si>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</si>
  <si>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</si>
  <si>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</si>
  <si>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</si>
  <si>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</si>
  <si>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</si>
  <si>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</si>
  <si>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</si>
  <si>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</si>
  <si>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</si>
  <si>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</si>
  <si>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</si>
  <si>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</si>
  <si>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</si>
  <si>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</si>
  <si>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</si>
  <si>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</si>
  <si>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</si>
  <si>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</si>
  <si>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</si>
  <si>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</si>
  <si>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</si>
  <si>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</si>
  <si>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</si>
  <si>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</si>
  <si>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</si>
  <si>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</si>
  <si>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</si>
  <si>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</si>
  <si>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</si>
  <si>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</si>
  <si>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</si>
  <si>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</si>
  <si>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</si>
  <si>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</si>
  <si>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</si>
  <si>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</si>
  <si>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</si>
  <si>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</si>
  <si>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</si>
  <si>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</si>
  <si>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</si>
  <si>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</si>
  <si>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</si>
  <si>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</si>
  <si>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</si>
  <si>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</si>
  <si>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</si>
  <si>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</si>
  <si>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</si>
  <si>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</si>
  <si>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</si>
  <si>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</si>
  <si>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</si>
  <si>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</si>
  <si>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</si>
  <si>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</si>
  <si>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</si>
  <si>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</si>
  <si>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</si>
  <si>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</si>
  <si>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</si>
  <si>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</si>
  <si>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</si>
  <si>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</si>
  <si>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</si>
  <si>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</si>
  <si>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</si>
  <si>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</si>
  <si>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</si>
  <si>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</si>
  <si>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</si>
  <si>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</si>
  <si>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</si>
  <si>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</si>
  <si>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</si>
  <si>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</si>
  <si>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</si>
  <si>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</si>
  <si>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</si>
  <si>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</si>
  <si>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</si>
  <si>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</si>
  <si>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</si>
  <si>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</si>
  <si>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</si>
  <si>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</si>
  <si>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</si>
  <si>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</si>
  <si>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</si>
  <si>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</si>
  <si>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</si>
  <si>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</si>
  <si>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</si>
  <si>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</si>
  <si>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</si>
  <si>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</si>
  <si>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</si>
  <si>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</si>
  <si>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</si>
  <si>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</si>
  <si>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</si>
  <si>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</si>
  <si>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</si>
  <si>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</si>
  <si>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</si>
  <si>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</si>
  <si>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</si>
  <si>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</si>
  <si>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</si>
  <si>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</si>
  <si>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</si>
  <si>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</si>
  <si>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</si>
  <si>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</si>
  <si>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</si>
  <si>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</si>
  <si>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</si>
  <si>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</si>
  <si>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</si>
  <si>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</si>
  <si>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</si>
  <si>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</si>
  <si>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</si>
  <si>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</si>
  <si>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</si>
  <si>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</si>
  <si>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</si>
  <si>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</si>
  <si>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</si>
  <si>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</si>
  <si>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</si>
  <si>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</si>
  <si>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</si>
  <si>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</si>
  <si>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</si>
  <si>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</si>
  <si>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</si>
  <si>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</si>
  <si>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</si>
  <si>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</si>
  <si>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</si>
  <si>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</si>
  <si>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</si>
  <si>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</si>
  <si>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</si>
  <si>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</si>
  <si>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</si>
  <si>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</si>
  <si>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</si>
  <si>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</si>
  <si>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</si>
  <si>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</si>
  <si>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</si>
  <si>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</si>
  <si>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</si>
  <si>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</si>
  <si>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</si>
  <si>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</si>
  <si>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</si>
  <si>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</si>
  <si>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</si>
  <si>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</si>
  <si>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</si>
  <si>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</si>
  <si>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</si>
  <si>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</si>
  <si>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</si>
  <si>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</si>
  <si>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</si>
  <si>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</si>
  <si>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</si>
  <si>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</si>
  <si>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</si>
  <si>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</si>
  <si>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</si>
  <si>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</si>
  <si>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</si>
  <si>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</si>
  <si>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</si>
  <si>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</si>
  <si>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</si>
  <si>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</si>
  <si>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</si>
  <si>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</si>
  <si>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</si>
  <si>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</si>
  <si>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</si>
  <si>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</si>
  <si>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</si>
  <si>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</si>
  <si>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</si>
  <si>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</si>
  <si>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</si>
  <si>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</si>
  <si>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</si>
  <si>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</si>
  <si>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</si>
  <si>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</si>
  <si>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</si>
  <si>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</si>
  <si>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</si>
  <si>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</si>
  <si>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</si>
  <si>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</si>
  <si>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</si>
  <si>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</si>
  <si>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</si>
  <si>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</si>
  <si>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</si>
  <si>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</si>
  <si>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</si>
  <si>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</si>
  <si>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</si>
  <si>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</si>
  <si>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</si>
  <si>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</si>
  <si>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</si>
  <si>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</si>
  <si>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</si>
  <si>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</si>
  <si>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</si>
  <si>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</si>
  <si>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</si>
  <si>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</si>
  <si>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</si>
  <si>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</si>
  <si>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</si>
  <si>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</si>
  <si>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</si>
  <si>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</si>
  <si>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</si>
  <si>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</si>
  <si>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</si>
  <si>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</si>
  <si>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</si>
  <si>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</si>
  <si>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</si>
  <si>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</si>
  <si>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</si>
  <si>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</si>
  <si>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</si>
  <si>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</si>
  <si>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</si>
  <si>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</si>
  <si>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</si>
  <si>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</si>
  <si>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</si>
  <si>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</si>
  <si>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</si>
  <si>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</si>
  <si>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</si>
  <si>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</si>
  <si>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</si>
  <si>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</si>
  <si>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</si>
  <si>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</si>
  <si>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</si>
  <si>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</si>
  <si>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</si>
  <si>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</si>
  <si>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</si>
  <si>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</si>
  <si>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</si>
  <si>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</si>
  <si>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</si>
  <si>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</si>
  <si>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</si>
  <si>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</si>
  <si>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</si>
  <si>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</si>
  <si>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</si>
  <si>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</si>
  <si>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</si>
  <si>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</si>
  <si>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</si>
  <si>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</si>
  <si>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</si>
  <si>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</si>
  <si>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</si>
  <si>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</si>
  <si>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</si>
  <si>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</si>
  <si>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</si>
  <si>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</si>
  <si>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</si>
  <si>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</si>
  <si>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</si>
  <si>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</si>
  <si>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</si>
  <si>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</si>
  <si>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</si>
  <si>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</si>
  <si>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</si>
  <si>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</si>
  <si>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</si>
  <si>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</si>
  <si>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</si>
  <si>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</si>
  <si>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</si>
  <si>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</si>
  <si>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</si>
  <si>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</si>
  <si>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</si>
  <si>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</si>
  <si>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</si>
  <si>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</si>
  <si>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</si>
  <si>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</si>
  <si>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</si>
  <si>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</si>
  <si>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</si>
  <si>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</si>
  <si>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</si>
  <si>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</si>
  <si>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</si>
  <si>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</si>
  <si>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</si>
  <si>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</si>
  <si>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</si>
  <si>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</si>
  <si>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</si>
  <si>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</si>
  <si>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</si>
  <si>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</si>
  <si>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</si>
  <si>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</si>
  <si>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</si>
  <si>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</si>
  <si>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</si>
  <si>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</si>
  <si>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</si>
  <si>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</si>
  <si>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</si>
  <si>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</si>
  <si>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</si>
  <si>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</si>
  <si>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</si>
  <si>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</si>
  <si>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</si>
  <si>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</si>
  <si>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</si>
  <si>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</si>
  <si>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</si>
  <si>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</si>
  <si>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</si>
  <si>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</si>
  <si>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</si>
  <si>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</si>
  <si>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</si>
  <si>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</si>
  <si>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</si>
  <si>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</si>
  <si>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</si>
  <si>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</si>
  <si>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</si>
  <si>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</si>
  <si>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</si>
  <si>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</si>
  <si>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</si>
  <si>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</si>
  <si>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</si>
  <si>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</si>
  <si>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</si>
  <si>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</si>
  <si>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</si>
  <si>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</si>
  <si>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</si>
  <si>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</si>
  <si>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</si>
  <si>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</si>
  <si>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</si>
  <si>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</si>
  <si>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</si>
  <si>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</si>
  <si>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</si>
  <si>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</si>
  <si>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</si>
  <si>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</si>
  <si>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</si>
  <si>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</si>
  <si>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</si>
  <si>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</si>
  <si>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</si>
  <si>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</si>
  <si>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</si>
  <si>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</si>
  <si>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</si>
  <si>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</si>
  <si>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</si>
  <si>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</si>
  <si>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</si>
  <si>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</si>
  <si>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</si>
  <si>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</si>
  <si>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</si>
  <si>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</si>
  <si>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</si>
  <si>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</si>
  <si>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</si>
  <si>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</si>
  <si>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</si>
  <si>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</si>
  <si>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</si>
  <si>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</si>
  <si>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</si>
  <si>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</si>
  <si>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</si>
  <si>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</si>
  <si>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</si>
  <si>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</si>
  <si>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</si>
  <si>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</si>
  <si>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</si>
  <si>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</si>
  <si>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</si>
  <si>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</si>
  <si>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</si>
  <si>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</si>
  <si>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</si>
  <si>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</si>
  <si>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</si>
  <si>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</si>
  <si>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</si>
  <si>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</si>
  <si>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</si>
  <si>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</si>
  <si>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</si>
  <si>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</si>
  <si>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</si>
  <si>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</si>
  <si>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</si>
  <si>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</si>
  <si>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</si>
  <si>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</si>
  <si>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</si>
  <si>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</si>
  <si>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</si>
  <si>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</si>
  <si>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</si>
  <si>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</si>
  <si>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</si>
  <si>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</si>
  <si>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</si>
  <si>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</si>
  <si>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</si>
  <si>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</si>
  <si>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</si>
  <si>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</si>
  <si>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</si>
  <si>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</si>
  <si>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</si>
  <si>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</si>
  <si>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</si>
  <si>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</si>
  <si>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</si>
  <si>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</si>
  <si>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</si>
  <si>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</si>
  <si>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</si>
  <si>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</si>
  <si>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</si>
  <si>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</si>
  <si>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</si>
  <si>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</si>
  <si>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</si>
  <si>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</si>
  <si>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</si>
  <si>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</si>
  <si>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</si>
  <si>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</si>
  <si>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</si>
  <si>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</si>
  <si>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</si>
  <si>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</si>
  <si>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</si>
  <si>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</si>
  <si>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</si>
  <si>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</si>
  <si>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</si>
  <si>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</si>
  <si>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</si>
  <si>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</si>
  <si>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</si>
  <si>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</si>
  <si>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</si>
  <si>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</si>
  <si>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</si>
  <si>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</si>
  <si>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</si>
  <si>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</si>
  <si>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</si>
  <si>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</si>
  <si>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</si>
  <si>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</si>
  <si>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</si>
  <si>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</si>
  <si>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</si>
  <si>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</si>
  <si>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</si>
  <si>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</si>
  <si>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</si>
  <si>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</si>
  <si>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</si>
  <si>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</si>
  <si>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</si>
  <si>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</si>
  <si>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</si>
  <si>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</si>
  <si>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</si>
  <si>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</si>
  <si>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</si>
  <si>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</si>
  <si>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</si>
  <si>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</si>
  <si>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</si>
  <si>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</si>
  <si>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</si>
  <si>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</si>
  <si>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</si>
  <si>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</si>
  <si>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</si>
  <si>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</si>
  <si>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</si>
  <si>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</si>
  <si>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</si>
  <si>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</si>
  <si>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</si>
  <si>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</si>
  <si>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</si>
  <si>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</si>
  <si>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</si>
  <si>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</si>
  <si>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</si>
  <si>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</si>
  <si>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</si>
  <si>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</si>
  <si>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</si>
  <si>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</si>
  <si>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</si>
  <si>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</si>
  <si>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</si>
  <si>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</si>
  <si>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</si>
  <si>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</si>
  <si>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</si>
  <si>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</si>
  <si>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</si>
  <si>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</si>
  <si>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</si>
  <si>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</si>
  <si>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</si>
  <si>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</si>
  <si>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</si>
  <si>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</si>
  <si>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</si>
  <si>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</si>
  <si>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</si>
  <si>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</si>
  <si>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</si>
  <si>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</si>
  <si>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</si>
  <si>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</si>
  <si>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</si>
  <si>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</si>
  <si>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</si>
  <si>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</si>
  <si>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</si>
  <si>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</si>
  <si>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</si>
  <si>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</si>
  <si>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</si>
  <si>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</si>
  <si>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</si>
  <si>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</si>
  <si>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</si>
  <si>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</si>
  <si>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</si>
  <si>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</si>
  <si>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</si>
  <si>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</si>
  <si>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</si>
  <si>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</si>
  <si>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</si>
  <si>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</si>
  <si>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</si>
  <si>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</si>
  <si>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</si>
  <si>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</si>
  <si>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</si>
  <si>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</si>
  <si>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</si>
  <si>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</si>
  <si>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</si>
  <si>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</si>
  <si>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</si>
  <si>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</si>
  <si>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</si>
  <si>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</si>
  <si>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</si>
  <si>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</si>
  <si>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</si>
  <si>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</si>
  <si>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</si>
  <si>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</si>
  <si>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</si>
  <si>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</si>
  <si>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</si>
  <si>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</si>
  <si>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</si>
  <si>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</si>
  <si>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</si>
  <si>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</si>
  <si>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</si>
  <si>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</si>
  <si>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</si>
  <si>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</si>
  <si>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</si>
  <si>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</si>
  <si>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</si>
  <si>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</si>
  <si>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</si>
  <si>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</si>
  <si>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</si>
  <si>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</si>
  <si>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</si>
  <si>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</si>
  <si>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</si>
  <si>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</si>
  <si>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</si>
  <si>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</si>
  <si>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</si>
  <si>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</si>
  <si>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</si>
  <si>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</si>
  <si>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</si>
  <si>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</si>
  <si>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</si>
  <si>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</si>
  <si>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</si>
  <si>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</si>
  <si>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</si>
  <si>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</si>
  <si>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</si>
  <si>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</si>
  <si>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</si>
  <si>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</si>
  <si>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</si>
  <si>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</si>
  <si>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</si>
  <si>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</si>
  <si>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</si>
  <si>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</si>
  <si>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</si>
  <si>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</si>
  <si>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</si>
  <si>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</si>
  <si>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</si>
  <si>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</si>
  <si>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</si>
  <si>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</si>
  <si>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</si>
  <si>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</si>
  <si>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</si>
  <si>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</si>
  <si>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</si>
  <si>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</si>
  <si>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</si>
  <si>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</si>
  <si>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</si>
  <si>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</si>
  <si>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</si>
  <si>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</si>
  <si>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</si>
  <si>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</si>
  <si>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</si>
  <si>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</si>
  <si>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</si>
  <si>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</si>
  <si>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</si>
  <si>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</si>
  <si>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</si>
  <si>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</si>
  <si>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</si>
  <si>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</si>
  <si>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</si>
  <si>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</si>
  <si>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</si>
  <si>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</si>
  <si>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</si>
  <si>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</si>
  <si>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</si>
  <si>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</si>
  <si>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</si>
  <si>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</si>
  <si>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</si>
  <si>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</si>
  <si>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</si>
  <si>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</si>
  <si>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</si>
  <si>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</si>
  <si>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</si>
  <si>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</si>
  <si>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</si>
  <si>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</si>
  <si>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</si>
  <si>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</si>
  <si>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</si>
  <si>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</si>
  <si>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</si>
  <si>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</si>
  <si>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</si>
  <si>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</si>
  <si>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</si>
  <si>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</si>
  <si>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</si>
  <si>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</si>
  <si>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</si>
  <si>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</si>
  <si>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</si>
  <si>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</si>
  <si>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</si>
  <si>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</si>
  <si>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</si>
  <si>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</si>
  <si>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</si>
  <si>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</si>
  <si>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</si>
  <si>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</si>
  <si>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</si>
  <si>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</si>
  <si>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</si>
  <si>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</si>
  <si>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</si>
  <si>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</si>
  <si>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</si>
  <si>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</si>
  <si>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</si>
  <si>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</si>
  <si>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</si>
  <si>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</si>
  <si>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</si>
  <si>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</si>
  <si>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</si>
  <si>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</si>
  <si>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</si>
  <si>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</si>
  <si>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</si>
  <si>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</si>
  <si>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</si>
  <si>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</si>
  <si>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</si>
  <si>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</si>
  <si>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</si>
  <si>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</si>
  <si>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</si>
  <si>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</si>
  <si>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</si>
  <si>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</si>
  <si>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</si>
  <si>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</si>
  <si>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</si>
  <si>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</si>
  <si>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</si>
  <si>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</si>
  <si>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</si>
  <si>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</si>
  <si>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</si>
  <si>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</si>
  <si>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</si>
  <si>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</si>
  <si>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</si>
  <si>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</si>
  <si>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</si>
  <si>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</si>
  <si>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</si>
  <si>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</si>
  <si>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</si>
  <si>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</si>
  <si>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</si>
  <si>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</si>
  <si>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</si>
  <si>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</si>
  <si>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</si>
  <si>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</si>
  <si>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</si>
  <si>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</si>
  <si>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</si>
  <si>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</si>
  <si>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</si>
  <si>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</si>
  <si>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</si>
  <si>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</si>
  <si>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</si>
  <si>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</si>
  <si>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</si>
  <si>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</si>
  <si>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</si>
  <si>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</si>
  <si>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</si>
  <si>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</si>
  <si>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</si>
  <si>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</si>
  <si>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</si>
  <si>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</si>
  <si>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</si>
  <si>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</si>
  <si>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</si>
  <si>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</si>
  <si>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</si>
  <si>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</si>
  <si>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</si>
  <si>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</si>
  <si>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</si>
  <si>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</si>
  <si>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</si>
  <si>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</si>
  <si>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</si>
  <si>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</si>
  <si>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</si>
  <si>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</si>
  <si>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</si>
  <si>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</si>
  <si>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</si>
  <si>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</si>
  <si>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</si>
  <si>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</si>
  <si>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</si>
  <si>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</si>
  <si>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</si>
  <si>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</si>
  <si>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</si>
  <si>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</si>
  <si>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</si>
  <si>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</si>
  <si>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</si>
  <si>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</si>
  <si>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</si>
  <si>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</si>
  <si>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</si>
  <si>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</si>
  <si>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</si>
  <si>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</si>
  <si>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</si>
  <si>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</si>
  <si>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</si>
  <si>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</si>
  <si>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</si>
  <si>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</si>
  <si>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</si>
  <si>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</si>
  <si>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</si>
  <si>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</si>
  <si>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</si>
  <si>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</si>
  <si>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</si>
  <si>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</si>
  <si>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</si>
  <si>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</si>
  <si>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</si>
  <si>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</si>
  <si>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</si>
  <si>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</si>
  <si>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</si>
  <si>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</si>
  <si>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</si>
  <si>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</si>
  <si>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</si>
  <si>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</si>
  <si>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</si>
  <si>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</si>
  <si>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</si>
  <si>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</si>
  <si>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</si>
  <si>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</si>
  <si>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</si>
  <si>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</si>
  <si>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</si>
  <si>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</si>
  <si>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</si>
  <si>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</si>
  <si>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</si>
  <si>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</si>
  <si>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</si>
  <si>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</si>
  <si>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</si>
  <si>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</si>
  <si>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</si>
  <si>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</si>
  <si>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</si>
  <si>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</si>
  <si>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</si>
  <si>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</si>
  <si>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</si>
  <si>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</si>
  <si>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</si>
  <si>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</si>
  <si>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</si>
  <si>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</si>
  <si>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</si>
  <si>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</si>
  <si>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</si>
  <si>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</si>
  <si>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</si>
  <si>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</si>
  <si>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</si>
  <si>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</si>
  <si>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</si>
  <si>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</si>
  <si>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</si>
  <si>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</si>
  <si>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</si>
  <si>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</si>
  <si>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</si>
  <si>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</si>
  <si>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</si>
  <si>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</si>
  <si>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</si>
  <si>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</si>
  <si>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</si>
  <si>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</si>
  <si>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</si>
  <si>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</si>
  <si>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</si>
  <si>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</si>
  <si>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</si>
  <si>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</si>
  <si>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</si>
  <si>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</si>
  <si>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</si>
  <si>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</si>
  <si>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</si>
  <si>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</si>
  <si>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</si>
  <si>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</si>
  <si>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</si>
  <si>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</si>
  <si>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</si>
  <si>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</si>
  <si>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</si>
  <si>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</si>
  <si>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</si>
  <si>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</si>
  <si>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</si>
  <si>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</si>
  <si>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</si>
  <si>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</si>
  <si>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</si>
  <si>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</si>
  <si>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</si>
  <si>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</si>
  <si>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</si>
  <si>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</si>
  <si>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</si>
  <si>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</si>
  <si>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</si>
  <si>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</si>
  <si>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</si>
  <si>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</si>
  <si>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</si>
  <si>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</si>
  <si>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</si>
  <si>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</si>
  <si>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</si>
  <si>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</si>
  <si>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</si>
  <si>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</si>
  <si>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</si>
  <si>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</si>
  <si>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</si>
  <si>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</si>
  <si>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</si>
  <si>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</si>
  <si>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</si>
  <si>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</si>
  <si>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</si>
  <si>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</si>
  <si>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</si>
  <si>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</si>
  <si>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</si>
  <si>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</si>
  <si>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</si>
  <si>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</si>
  <si>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</si>
  <si>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</si>
  <si>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</si>
  <si>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</si>
  <si>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</si>
  <si>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</si>
  <si>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</si>
  <si>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</si>
  <si>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</si>
  <si>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</si>
  <si>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</si>
  <si>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</si>
  <si>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</si>
  <si>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</si>
  <si>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</si>
  <si>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</si>
  <si>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</si>
  <si>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</si>
  <si>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</si>
  <si>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</si>
  <si>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</si>
  <si>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</si>
  <si>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</si>
  <si>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</si>
  <si>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</si>
  <si>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</si>
  <si>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</si>
  <si>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</si>
  <si>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</si>
  <si>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</si>
  <si>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</si>
  <si>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</si>
  <si>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</si>
  <si>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</si>
  <si>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</si>
  <si>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</si>
  <si>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</si>
  <si>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</si>
  <si>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</si>
  <si>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</si>
  <si>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</si>
  <si>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</si>
  <si>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</si>
  <si>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</si>
  <si>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</si>
  <si>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</si>
  <si>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</si>
  <si>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</si>
  <si>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</si>
  <si>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</si>
  <si>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</si>
  <si>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</si>
  <si>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</si>
  <si>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</si>
  <si>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</si>
  <si>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</si>
  <si>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</si>
  <si>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</si>
  <si>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</si>
  <si>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</si>
  <si>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</si>
  <si>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</si>
  <si>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</si>
  <si>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</si>
  <si>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</si>
  <si>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</si>
  <si>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</si>
  <si>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</si>
  <si>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</si>
  <si>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</si>
  <si>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</si>
  <si>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</si>
  <si>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</si>
  <si>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</si>
  <si>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</si>
  <si>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</si>
  <si>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</si>
  <si>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</si>
  <si>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</si>
  <si>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</si>
  <si>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</si>
  <si>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</si>
  <si>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</si>
  <si>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</si>
  <si>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</si>
  <si>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</si>
  <si>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</si>
  <si>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</si>
  <si>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</si>
  <si>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</si>
  <si>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</si>
  <si>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</si>
  <si>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</si>
  <si>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</si>
  <si>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</si>
  <si>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</si>
  <si>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</si>
  <si>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</si>
  <si>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</si>
  <si>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</si>
  <si>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</si>
  <si>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</si>
  <si>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</si>
  <si>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</si>
  <si>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</si>
  <si>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</si>
  <si>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</si>
  <si>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</si>
  <si>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</si>
  <si>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</si>
  <si>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</si>
  <si>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</si>
  <si>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</si>
  <si>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</si>
  <si>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</si>
  <si>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</si>
  <si>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</si>
  <si>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</si>
  <si>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</si>
  <si>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</si>
  <si>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</si>
  <si>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</si>
  <si>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</si>
  <si>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</si>
  <si>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</si>
  <si>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</si>
  <si>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</si>
  <si>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</si>
  <si>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</si>
  <si>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</si>
  <si>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</si>
  <si>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</si>
  <si>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</si>
  <si>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</si>
  <si>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</si>
  <si>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</si>
  <si>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</si>
  <si>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</si>
  <si>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</si>
  <si>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</si>
  <si>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</si>
  <si>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</si>
  <si>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</si>
  <si>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</si>
  <si>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</si>
  <si>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13-Oct-22-----</t>
  </si>
  <si>
    <t>13-Oct-22--14-Oct-22---</t>
  </si>
  <si>
    <t>14-Oct-22-----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</si>
</sst>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88" activePane="bottomRight" state="frozen"/>
      <selection pane="topRight" activeCell="C1" sqref="C1"/>
      <selection pane="bottomLeft" activeCell="A2" sqref="A2"/>
      <selection pane="bottomRight" activeCell="F3403" sqref="F3403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31552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6" t="s">
        <v>31551</v>
      </c>
      <c r="F1700" s="195">
        <f>2000</f>
        <v>2000</v>
      </c>
      <c r="G1700" s="197">
        <f>Tabla110[[#This Row],[Importe]]-Tabla110[[#This Row],[Pagado]]</f>
        <v>6452</v>
      </c>
      <c r="H1700" s="194" t="s">
        <v>4814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6" t="s">
        <v>31553</v>
      </c>
      <c r="F1747" s="195">
        <f>13836.04</f>
        <v>13836.04</v>
      </c>
      <c r="G1747" s="197">
        <f>Tabla110[[#This Row],[Importe]]-Tabla110[[#This Row],[Pagado]]</f>
        <v>34279.120000000003</v>
      </c>
      <c r="H1747" s="194" t="s">
        <v>4814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 t="s">
        <v>4813</v>
      </c>
      <c r="F1817" s="195">
        <v>0</v>
      </c>
      <c r="G1817" s="197">
        <f>Tabla110[[#This Row],[Importe]]-Tabla110[[#This Row],[Pagado]]</f>
        <v>53088</v>
      </c>
      <c r="H1817" s="194" t="s">
        <v>4814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 t="s">
        <v>4813</v>
      </c>
      <c r="F1886" s="195">
        <v>0</v>
      </c>
      <c r="G1886" s="197">
        <f>Tabla110[[#This Row],[Importe]]-Tabla110[[#This Row],[Pagado]]</f>
        <v>71394.820000000007</v>
      </c>
      <c r="H1886" s="194" t="s">
        <v>4814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 t="s">
        <v>4813</v>
      </c>
      <c r="F1890" s="195">
        <v>0</v>
      </c>
      <c r="G1890" s="197">
        <f>Tabla110[[#This Row],[Importe]]-Tabla110[[#This Row],[Pagado]]</f>
        <v>7659</v>
      </c>
      <c r="H1890" s="194" t="s">
        <v>4814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 t="s">
        <v>4813</v>
      </c>
      <c r="F1987" s="195">
        <v>0</v>
      </c>
      <c r="G1987" s="197">
        <f>Tabla110[[#This Row],[Importe]]-Tabla110[[#This Row],[Pagado]]</f>
        <v>78067.399999999994</v>
      </c>
      <c r="H1987" s="194" t="s">
        <v>4814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 t="s">
        <v>4813</v>
      </c>
      <c r="F2186" s="195">
        <v>0</v>
      </c>
      <c r="G2186" s="197">
        <f>Tabla110[[#This Row],[Importe]]-Tabla110[[#This Row],[Pagado]]</f>
        <v>4317.6000000000004</v>
      </c>
      <c r="H2186" s="194" t="s">
        <v>4814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6" t="s">
        <v>4813</v>
      </c>
      <c r="F2278" s="195">
        <v>0</v>
      </c>
      <c r="G2278" s="197">
        <f>Tabla110[[#This Row],[Importe]]-Tabla110[[#This Row],[Pagado]]</f>
        <v>64961.4</v>
      </c>
      <c r="H2278" s="194" t="s">
        <v>4814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35765550.66999995</v>
      </c>
      <c r="G3409" s="208">
        <f>SUBTOTAL(109,Tabla110[Saldo])</f>
        <v>3462350.04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2022-12-23T17:28:13Z</dcterms:modified>
</cp:coreProperties>
</file>