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6710" windowHeight="10305" firstSheet="8" activeTab="1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F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<sst xmlns="http://schemas.openxmlformats.org/spreadsheetml/2006/main" count="675" uniqueCount="380">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</sst>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20"/>
      <c r="C1" s="322" t="s">
        <v>28</v>
      </c>
      <c r="D1" s="323"/>
      <c r="E1" s="323"/>
      <c r="F1" s="323"/>
      <c r="G1" s="323"/>
      <c r="H1" s="323"/>
      <c r="I1" s="323"/>
      <c r="J1" s="323"/>
      <c r="K1" s="323"/>
      <c r="L1" s="323"/>
      <c r="M1" s="323"/>
    </row>
    <row r="2" spans="1:18" ht="16.5" thickBot="1" x14ac:dyDescent="0.3">
      <c r="B2" s="321"/>
      <c r="C2" s="3"/>
      <c r="H2" s="5"/>
      <c r="I2" s="6"/>
      <c r="J2" s="7"/>
      <c r="L2" s="8"/>
      <c r="M2" s="6"/>
      <c r="N2" s="9"/>
    </row>
    <row r="3" spans="1:18" ht="21.75" thickBot="1" x14ac:dyDescent="0.35">
      <c r="B3" s="324" t="s">
        <v>0</v>
      </c>
      <c r="C3" s="325"/>
      <c r="D3" s="10"/>
      <c r="E3" s="11"/>
      <c r="F3" s="11"/>
      <c r="H3" s="326" t="s">
        <v>1</v>
      </c>
      <c r="I3" s="326"/>
      <c r="K3" s="13"/>
      <c r="L3" s="13"/>
      <c r="M3" s="14"/>
      <c r="R3" s="293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27" t="s">
        <v>3</v>
      </c>
      <c r="F4" s="328"/>
      <c r="H4" s="329" t="s">
        <v>4</v>
      </c>
      <c r="I4" s="330"/>
      <c r="J4" s="19"/>
      <c r="K4" s="20"/>
      <c r="L4" s="21"/>
      <c r="M4" s="22" t="s">
        <v>5</v>
      </c>
      <c r="N4" s="23" t="s">
        <v>6</v>
      </c>
      <c r="P4" s="300" t="s">
        <v>7</v>
      </c>
      <c r="Q4" s="301"/>
      <c r="R4" s="294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2">
        <f>SUM(M5:M39)</f>
        <v>1527030</v>
      </c>
      <c r="N40" s="304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3"/>
      <c r="N41" s="305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6" t="s">
        <v>12</v>
      </c>
      <c r="I53" s="307"/>
      <c r="J53" s="119"/>
      <c r="K53" s="308">
        <f>I51+L51</f>
        <v>50143.28</v>
      </c>
      <c r="L53" s="309"/>
      <c r="M53" s="310">
        <f>N40+M40</f>
        <v>1577043</v>
      </c>
      <c r="N53" s="311"/>
      <c r="P53" s="34"/>
      <c r="Q53" s="9"/>
    </row>
    <row r="54" spans="1:17" ht="15.75" x14ac:dyDescent="0.25">
      <c r="D54" s="312" t="s">
        <v>13</v>
      </c>
      <c r="E54" s="312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13" t="s">
        <v>14</v>
      </c>
      <c r="E55" s="313"/>
      <c r="F55" s="115">
        <v>-1419082.77</v>
      </c>
      <c r="I55" s="314" t="s">
        <v>15</v>
      </c>
      <c r="J55" s="315"/>
      <c r="K55" s="316">
        <f>F57+F58+F59</f>
        <v>296963.46999999997</v>
      </c>
      <c r="L55" s="317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18">
        <f>-C4</f>
        <v>-221059.7</v>
      </c>
      <c r="L57" s="319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95" t="s">
        <v>20</v>
      </c>
      <c r="E59" s="296"/>
      <c r="F59" s="134">
        <v>154314.51999999999</v>
      </c>
      <c r="I59" s="297" t="s">
        <v>168</v>
      </c>
      <c r="J59" s="298"/>
      <c r="K59" s="299">
        <f>K55+K57</f>
        <v>75903.76999999996</v>
      </c>
      <c r="L59" s="299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abSelected="1" topLeftCell="A37" workbookViewId="0">
      <selection activeCell="F45" sqref="F4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20"/>
      <c r="C1" s="322" t="s">
        <v>326</v>
      </c>
      <c r="D1" s="323"/>
      <c r="E1" s="323"/>
      <c r="F1" s="323"/>
      <c r="G1" s="323"/>
      <c r="H1" s="323"/>
      <c r="I1" s="323"/>
      <c r="J1" s="323"/>
      <c r="K1" s="323"/>
      <c r="L1" s="323"/>
      <c r="M1" s="323"/>
    </row>
    <row r="2" spans="1:21" ht="16.5" thickBot="1" x14ac:dyDescent="0.3">
      <c r="B2" s="321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4" t="s">
        <v>0</v>
      </c>
      <c r="C3" s="325"/>
      <c r="D3" s="10"/>
      <c r="E3" s="11"/>
      <c r="F3" s="11"/>
      <c r="H3" s="326" t="s">
        <v>1</v>
      </c>
      <c r="I3" s="326"/>
      <c r="K3" s="13"/>
      <c r="L3" s="13"/>
      <c r="M3" s="14"/>
      <c r="R3" s="293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27" t="s">
        <v>3</v>
      </c>
      <c r="F4" s="328"/>
      <c r="H4" s="329" t="s">
        <v>4</v>
      </c>
      <c r="I4" s="330"/>
      <c r="J4" s="19"/>
      <c r="K4" s="20"/>
      <c r="L4" s="21"/>
      <c r="M4" s="22" t="s">
        <v>5</v>
      </c>
      <c r="N4" s="23" t="s">
        <v>6</v>
      </c>
      <c r="P4" s="300" t="s">
        <v>7</v>
      </c>
      <c r="Q4" s="301"/>
      <c r="R4" s="294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2">
        <f>SUM(M5:M39)</f>
        <v>2772689</v>
      </c>
      <c r="N40" s="304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03"/>
      <c r="N41" s="305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76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6" t="s">
        <v>12</v>
      </c>
      <c r="I53" s="307"/>
      <c r="J53" s="119"/>
      <c r="K53" s="308">
        <f>I51+L51</f>
        <v>60691.69</v>
      </c>
      <c r="L53" s="309"/>
      <c r="M53" s="310">
        <f>N40+M40</f>
        <v>2880043</v>
      </c>
      <c r="N53" s="311"/>
      <c r="P53" s="34"/>
      <c r="Q53" s="9"/>
    </row>
    <row r="54" spans="1:17" ht="15.75" x14ac:dyDescent="0.25">
      <c r="D54" s="312" t="s">
        <v>13</v>
      </c>
      <c r="E54" s="312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13" t="s">
        <v>14</v>
      </c>
      <c r="E55" s="313"/>
      <c r="F55" s="115">
        <v>-2747780.48</v>
      </c>
      <c r="I55" s="314" t="s">
        <v>15</v>
      </c>
      <c r="J55" s="315"/>
      <c r="K55" s="316">
        <f>F57+F58+F59</f>
        <v>375154.74000000011</v>
      </c>
      <c r="L55" s="317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96767.830000000075</v>
      </c>
      <c r="H57" s="24"/>
      <c r="I57" s="129" t="s">
        <v>17</v>
      </c>
      <c r="J57" s="130"/>
      <c r="K57" s="318">
        <f>-C4</f>
        <v>-149938.81</v>
      </c>
      <c r="L57" s="319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295" t="s">
        <v>20</v>
      </c>
      <c r="E59" s="296"/>
      <c r="F59" s="134">
        <v>232165.91</v>
      </c>
      <c r="I59" s="297" t="s">
        <v>168</v>
      </c>
      <c r="J59" s="298"/>
      <c r="K59" s="299">
        <f>K55+K57</f>
        <v>225215.93000000011</v>
      </c>
      <c r="L59" s="299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82" sqref="B8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20"/>
      <c r="C1" s="322" t="s">
        <v>125</v>
      </c>
      <c r="D1" s="323"/>
      <c r="E1" s="323"/>
      <c r="F1" s="323"/>
      <c r="G1" s="323"/>
      <c r="H1" s="323"/>
      <c r="I1" s="323"/>
      <c r="J1" s="323"/>
      <c r="K1" s="323"/>
      <c r="L1" s="323"/>
      <c r="M1" s="323"/>
    </row>
    <row r="2" spans="1:21" ht="16.5" thickBot="1" x14ac:dyDescent="0.3">
      <c r="B2" s="321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4" t="s">
        <v>0</v>
      </c>
      <c r="C3" s="325"/>
      <c r="D3" s="10"/>
      <c r="E3" s="11"/>
      <c r="F3" s="11"/>
      <c r="H3" s="326" t="s">
        <v>1</v>
      </c>
      <c r="I3" s="326"/>
      <c r="K3" s="13"/>
      <c r="L3" s="13"/>
      <c r="M3" s="14"/>
      <c r="R3" s="293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27" t="s">
        <v>3</v>
      </c>
      <c r="F4" s="328"/>
      <c r="H4" s="329" t="s">
        <v>4</v>
      </c>
      <c r="I4" s="330"/>
      <c r="J4" s="19"/>
      <c r="K4" s="20"/>
      <c r="L4" s="21"/>
      <c r="M4" s="22" t="s">
        <v>5</v>
      </c>
      <c r="N4" s="23" t="s">
        <v>6</v>
      </c>
      <c r="P4" s="300" t="s">
        <v>7</v>
      </c>
      <c r="Q4" s="301"/>
      <c r="R4" s="294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31">
        <f>SUM(M5:M39)</f>
        <v>1636108</v>
      </c>
      <c r="N40" s="304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3"/>
      <c r="N41" s="305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6" t="s">
        <v>12</v>
      </c>
      <c r="I53" s="307"/>
      <c r="J53" s="119"/>
      <c r="K53" s="308">
        <f>I51+L51</f>
        <v>45634.280000000006</v>
      </c>
      <c r="L53" s="309"/>
      <c r="M53" s="310">
        <f>N40+M40</f>
        <v>1691783</v>
      </c>
      <c r="N53" s="311"/>
      <c r="P53" s="34"/>
      <c r="Q53" s="9"/>
    </row>
    <row r="54" spans="1:17" ht="15.75" x14ac:dyDescent="0.25">
      <c r="D54" s="312" t="s">
        <v>13</v>
      </c>
      <c r="E54" s="312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13" t="s">
        <v>14</v>
      </c>
      <c r="E55" s="313"/>
      <c r="F55" s="115">
        <v>-1631962.77</v>
      </c>
      <c r="I55" s="314" t="s">
        <v>15</v>
      </c>
      <c r="J55" s="315"/>
      <c r="K55" s="316">
        <f>F57+F58+F59</f>
        <v>238822.13999999996</v>
      </c>
      <c r="L55" s="317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18">
        <f>-C4</f>
        <v>-154314.51999999999</v>
      </c>
      <c r="L57" s="319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95" t="s">
        <v>20</v>
      </c>
      <c r="E59" s="296"/>
      <c r="F59" s="134">
        <v>184342.19</v>
      </c>
      <c r="I59" s="297" t="s">
        <v>168</v>
      </c>
      <c r="J59" s="298"/>
      <c r="K59" s="299">
        <f>K55+K57</f>
        <v>84507.619999999966</v>
      </c>
      <c r="L59" s="299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20"/>
      <c r="C1" s="322" t="s">
        <v>135</v>
      </c>
      <c r="D1" s="323"/>
      <c r="E1" s="323"/>
      <c r="F1" s="323"/>
      <c r="G1" s="323"/>
      <c r="H1" s="323"/>
      <c r="I1" s="323"/>
      <c r="J1" s="323"/>
      <c r="K1" s="323"/>
      <c r="L1" s="323"/>
      <c r="M1" s="323"/>
    </row>
    <row r="2" spans="1:21" ht="16.5" thickBot="1" x14ac:dyDescent="0.3">
      <c r="B2" s="321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4" t="s">
        <v>0</v>
      </c>
      <c r="C3" s="325"/>
      <c r="D3" s="10"/>
      <c r="E3" s="11"/>
      <c r="F3" s="11"/>
      <c r="H3" s="326" t="s">
        <v>1</v>
      </c>
      <c r="I3" s="326"/>
      <c r="K3" s="13"/>
      <c r="L3" s="13"/>
      <c r="M3" s="14"/>
      <c r="R3" s="293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27" t="s">
        <v>3</v>
      </c>
      <c r="F4" s="328"/>
      <c r="H4" s="329" t="s">
        <v>4</v>
      </c>
      <c r="I4" s="330"/>
      <c r="J4" s="19"/>
      <c r="K4" s="20"/>
      <c r="L4" s="21"/>
      <c r="M4" s="22" t="s">
        <v>5</v>
      </c>
      <c r="N4" s="23" t="s">
        <v>6</v>
      </c>
      <c r="P4" s="300" t="s">
        <v>7</v>
      </c>
      <c r="Q4" s="301"/>
      <c r="R4" s="294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2">
        <f>SUM(M5:M39)</f>
        <v>1793435</v>
      </c>
      <c r="N40" s="304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03"/>
      <c r="N41" s="305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06" t="s">
        <v>12</v>
      </c>
      <c r="I49" s="307"/>
      <c r="J49" s="119"/>
      <c r="K49" s="308">
        <f>I47+L47</f>
        <v>90434.03</v>
      </c>
      <c r="L49" s="309"/>
      <c r="M49" s="310">
        <f>N40+M40</f>
        <v>1857430</v>
      </c>
      <c r="N49" s="311"/>
      <c r="P49" s="34"/>
      <c r="Q49" s="9"/>
    </row>
    <row r="50" spans="1:17" ht="15.75" x14ac:dyDescent="0.25">
      <c r="D50" s="312" t="s">
        <v>13</v>
      </c>
      <c r="E50" s="312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13" t="s">
        <v>14</v>
      </c>
      <c r="E51" s="313"/>
      <c r="F51" s="115">
        <v>-1848136.64</v>
      </c>
      <c r="I51" s="314" t="s">
        <v>15</v>
      </c>
      <c r="J51" s="315"/>
      <c r="K51" s="316">
        <f>F53+F54+F55</f>
        <v>195541.70000000007</v>
      </c>
      <c r="L51" s="317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18">
        <f>-C4</f>
        <v>-184342.19</v>
      </c>
      <c r="L53" s="319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295" t="s">
        <v>20</v>
      </c>
      <c r="E55" s="296"/>
      <c r="F55" s="134">
        <v>219417.37</v>
      </c>
      <c r="I55" s="297" t="s">
        <v>226</v>
      </c>
      <c r="J55" s="298"/>
      <c r="K55" s="299">
        <f>K51+K53</f>
        <v>11199.510000000068</v>
      </c>
      <c r="L55" s="299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43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20"/>
      <c r="C1" s="322" t="s">
        <v>225</v>
      </c>
      <c r="D1" s="323"/>
      <c r="E1" s="323"/>
      <c r="F1" s="323"/>
      <c r="G1" s="323"/>
      <c r="H1" s="323"/>
      <c r="I1" s="323"/>
      <c r="J1" s="323"/>
      <c r="K1" s="323"/>
      <c r="L1" s="323"/>
      <c r="M1" s="323"/>
    </row>
    <row r="2" spans="1:21" ht="16.5" thickBot="1" x14ac:dyDescent="0.3">
      <c r="B2" s="321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4" t="s">
        <v>0</v>
      </c>
      <c r="C3" s="325"/>
      <c r="D3" s="10"/>
      <c r="E3" s="11"/>
      <c r="F3" s="11"/>
      <c r="H3" s="326" t="s">
        <v>1</v>
      </c>
      <c r="I3" s="326"/>
      <c r="K3" s="13"/>
      <c r="L3" s="13"/>
      <c r="M3" s="14"/>
      <c r="R3" s="293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27" t="s">
        <v>3</v>
      </c>
      <c r="F4" s="328"/>
      <c r="H4" s="329" t="s">
        <v>4</v>
      </c>
      <c r="I4" s="330"/>
      <c r="J4" s="19"/>
      <c r="K4" s="20"/>
      <c r="L4" s="21"/>
      <c r="M4" s="22" t="s">
        <v>5</v>
      </c>
      <c r="N4" s="23" t="s">
        <v>6</v>
      </c>
      <c r="P4" s="300" t="s">
        <v>7</v>
      </c>
      <c r="Q4" s="301"/>
      <c r="R4" s="294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02">
        <f>SUM(M5:M39)</f>
        <v>2146671</v>
      </c>
      <c r="N40" s="304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03"/>
      <c r="N41" s="305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6" t="s">
        <v>12</v>
      </c>
      <c r="I53" s="307"/>
      <c r="J53" s="119"/>
      <c r="K53" s="308">
        <f>I51+L51</f>
        <v>91272.77</v>
      </c>
      <c r="L53" s="309"/>
      <c r="M53" s="310">
        <f>N40+M40</f>
        <v>2215261</v>
      </c>
      <c r="N53" s="311"/>
      <c r="P53" s="34"/>
      <c r="Q53" s="9"/>
    </row>
    <row r="54" spans="1:17" ht="15.75" x14ac:dyDescent="0.25">
      <c r="D54" s="312" t="s">
        <v>13</v>
      </c>
      <c r="E54" s="312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13" t="s">
        <v>14</v>
      </c>
      <c r="E55" s="313"/>
      <c r="F55" s="115">
        <v>-2227493.48</v>
      </c>
      <c r="I55" s="314" t="s">
        <v>15</v>
      </c>
      <c r="J55" s="315"/>
      <c r="K55" s="316">
        <f>F57+F58+F59</f>
        <v>261521.34000000003</v>
      </c>
      <c r="L55" s="317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18">
        <f>-C4</f>
        <v>-219417.37</v>
      </c>
      <c r="L57" s="319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95" t="s">
        <v>20</v>
      </c>
      <c r="E59" s="296"/>
      <c r="F59" s="134">
        <v>297874.59000000003</v>
      </c>
      <c r="I59" s="297" t="s">
        <v>168</v>
      </c>
      <c r="J59" s="298"/>
      <c r="K59" s="299">
        <f>K55+K57</f>
        <v>42103.97000000003</v>
      </c>
      <c r="L59" s="299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41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20"/>
      <c r="C1" s="322" t="s">
        <v>277</v>
      </c>
      <c r="D1" s="323"/>
      <c r="E1" s="323"/>
      <c r="F1" s="323"/>
      <c r="G1" s="323"/>
      <c r="H1" s="323"/>
      <c r="I1" s="323"/>
      <c r="J1" s="323"/>
      <c r="K1" s="323"/>
      <c r="L1" s="323"/>
      <c r="M1" s="323"/>
    </row>
    <row r="2" spans="1:21" ht="16.5" thickBot="1" x14ac:dyDescent="0.3">
      <c r="B2" s="321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4" t="s">
        <v>0</v>
      </c>
      <c r="C3" s="325"/>
      <c r="D3" s="10"/>
      <c r="E3" s="11"/>
      <c r="F3" s="11"/>
      <c r="H3" s="326" t="s">
        <v>1</v>
      </c>
      <c r="I3" s="326"/>
      <c r="K3" s="13"/>
      <c r="L3" s="13"/>
      <c r="M3" s="14"/>
      <c r="R3" s="293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27" t="s">
        <v>3</v>
      </c>
      <c r="F4" s="328"/>
      <c r="H4" s="329" t="s">
        <v>4</v>
      </c>
      <c r="I4" s="330"/>
      <c r="J4" s="19"/>
      <c r="K4" s="20"/>
      <c r="L4" s="21"/>
      <c r="M4" s="22" t="s">
        <v>5</v>
      </c>
      <c r="N4" s="23" t="s">
        <v>6</v>
      </c>
      <c r="P4" s="300" t="s">
        <v>7</v>
      </c>
      <c r="Q4" s="301"/>
      <c r="R4" s="294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2">
        <f>SUM(M5:M39)</f>
        <v>2144215</v>
      </c>
      <c r="N40" s="304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03"/>
      <c r="N41" s="305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6" t="s">
        <v>12</v>
      </c>
      <c r="I53" s="307"/>
      <c r="J53" s="119"/>
      <c r="K53" s="308">
        <f>I51+L51</f>
        <v>51231.42</v>
      </c>
      <c r="L53" s="309"/>
      <c r="M53" s="310">
        <f>N40+M40</f>
        <v>2206740</v>
      </c>
      <c r="N53" s="311"/>
      <c r="P53" s="34"/>
      <c r="Q53" s="9"/>
    </row>
    <row r="54" spans="1:17" ht="15.75" x14ac:dyDescent="0.25">
      <c r="D54" s="312" t="s">
        <v>13</v>
      </c>
      <c r="E54" s="312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13" t="s">
        <v>14</v>
      </c>
      <c r="E55" s="313"/>
      <c r="F55" s="115">
        <v>-2251924.65</v>
      </c>
      <c r="I55" s="314" t="s">
        <v>15</v>
      </c>
      <c r="J55" s="315"/>
      <c r="K55" s="316">
        <f>F57+F58+F59</f>
        <v>112552.74000000017</v>
      </c>
      <c r="L55" s="317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18">
        <f>-C4</f>
        <v>-297874.59000000003</v>
      </c>
      <c r="L57" s="319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295" t="s">
        <v>20</v>
      </c>
      <c r="E59" s="296"/>
      <c r="F59" s="134">
        <v>149938.81</v>
      </c>
      <c r="I59" s="297" t="s">
        <v>325</v>
      </c>
      <c r="J59" s="298"/>
      <c r="K59" s="299">
        <f>K55+K57</f>
        <v>-185321.84999999986</v>
      </c>
      <c r="L59" s="299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2022-06-10T16:38:36Z</cp:lastPrinted>
  <dcterms:created xsi:type="dcterms:W3CDTF">2022-01-21T15:38:45Z</dcterms:created>
  <dcterms:modified xsi:type="dcterms:W3CDTF">2022-07-08T20:43:06Z</dcterms:modified>
</cp:coreProperties>
</file>