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10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3" l="1"/>
  <c r="F64" i="13"/>
  <c r="V265" i="11" l="1"/>
  <c r="S265" i="11"/>
  <c r="Q265" i="11"/>
  <c r="L265" i="11"/>
  <c r="N264" i="11"/>
  <c r="E264" i="11"/>
  <c r="N263" i="11"/>
  <c r="E263" i="11"/>
  <c r="N262" i="11"/>
  <c r="E262" i="11"/>
  <c r="I261" i="11"/>
  <c r="N261" i="11" s="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E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10" i="11"/>
  <c r="J10" i="11"/>
  <c r="E10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5" i="11" l="1"/>
  <c r="N268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<sst xmlns="http://schemas.openxmlformats.org/spreadsheetml/2006/main" count="2909" uniqueCount="989">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</sst>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5" t="s">
        <v>29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0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1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9" t="s">
        <v>41</v>
      </c>
      <c r="B56" s="136" t="s">
        <v>23</v>
      </c>
      <c r="C56" s="581" t="s">
        <v>110</v>
      </c>
      <c r="D56" s="138"/>
      <c r="E56" s="40"/>
      <c r="F56" s="139">
        <v>1025.4000000000001</v>
      </c>
      <c r="G56" s="140">
        <v>44571</v>
      </c>
      <c r="H56" s="58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0"/>
      <c r="B57" s="136" t="s">
        <v>24</v>
      </c>
      <c r="C57" s="582"/>
      <c r="D57" s="138"/>
      <c r="E57" s="40"/>
      <c r="F57" s="139">
        <v>319</v>
      </c>
      <c r="G57" s="140">
        <v>44571</v>
      </c>
      <c r="H57" s="58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9" t="s">
        <v>41</v>
      </c>
      <c r="B58" s="136" t="s">
        <v>23</v>
      </c>
      <c r="C58" s="581" t="s">
        <v>129</v>
      </c>
      <c r="D58" s="138"/>
      <c r="E58" s="40"/>
      <c r="F58" s="139">
        <v>833.8</v>
      </c>
      <c r="G58" s="140">
        <v>44578</v>
      </c>
      <c r="H58" s="58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5" t="s">
        <v>59</v>
      </c>
      <c r="P58" s="60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0"/>
      <c r="B59" s="136" t="s">
        <v>24</v>
      </c>
      <c r="C59" s="582"/>
      <c r="D59" s="138"/>
      <c r="E59" s="40"/>
      <c r="F59" s="139">
        <v>220</v>
      </c>
      <c r="G59" s="140">
        <v>44578</v>
      </c>
      <c r="H59" s="58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6"/>
      <c r="P59" s="60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4" t="s">
        <v>41</v>
      </c>
      <c r="B60" s="136" t="s">
        <v>23</v>
      </c>
      <c r="C60" s="602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5" t="s">
        <v>59</v>
      </c>
      <c r="P60" s="60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5"/>
      <c r="B61" s="136" t="s">
        <v>24</v>
      </c>
      <c r="C61" s="603"/>
      <c r="D61" s="145"/>
      <c r="E61" s="40">
        <f t="shared" si="2"/>
        <v>0</v>
      </c>
      <c r="F61" s="139">
        <v>231.6</v>
      </c>
      <c r="G61" s="140">
        <v>44585</v>
      </c>
      <c r="H61" s="58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6"/>
      <c r="P61" s="60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3"/>
      <c r="D63" s="145"/>
      <c r="E63" s="40">
        <f t="shared" si="2"/>
        <v>0</v>
      </c>
      <c r="F63" s="139"/>
      <c r="G63" s="140"/>
      <c r="H63" s="575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4"/>
      <c r="D64" s="148"/>
      <c r="E64" s="40">
        <f t="shared" si="2"/>
        <v>0</v>
      </c>
      <c r="F64" s="139"/>
      <c r="G64" s="140"/>
      <c r="H64" s="576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7"/>
      <c r="P68" s="571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8"/>
      <c r="P69" s="572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7"/>
      <c r="P82" s="59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8"/>
      <c r="P83" s="592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7"/>
      <c r="P84" s="59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8"/>
      <c r="P85" s="592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3"/>
      <c r="M90" s="594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3"/>
      <c r="M91" s="594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8"/>
      <c r="P98" s="588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9" t="s">
        <v>26</v>
      </c>
      <c r="G262" s="589"/>
      <c r="H262" s="590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845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2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3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3"/>
      <c r="M89" s="594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3"/>
      <c r="M90" s="594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9" t="s">
        <v>26</v>
      </c>
      <c r="G261" s="589"/>
      <c r="H261" s="590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G61" activePane="bottomRight" state="frozen"/>
      <selection pane="topRight" activeCell="C1" sqref="C1"/>
      <selection pane="bottomLeft" activeCell="A4" sqref="A4"/>
      <selection pane="bottomRight" activeCell="I69" sqref="I6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929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/>
      <c r="P15" s="418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/>
      <c r="P16" s="418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382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/>
      <c r="P17" s="418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382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/>
      <c r="P18" s="418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3"/>
      <c r="M89" s="594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3"/>
      <c r="M90" s="594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9" t="s">
        <v>26</v>
      </c>
      <c r="G261" s="589"/>
      <c r="H261" s="590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tabSelected="1" workbookViewId="0">
      <selection activeCell="L9" sqref="L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980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4" si="0">D4*F4</f>
        <v>0</v>
      </c>
      <c r="F4" s="41">
        <v>24450</v>
      </c>
      <c r="G4" s="42">
        <v>44896</v>
      </c>
      <c r="H4" s="569"/>
      <c r="I4" s="44">
        <v>24450</v>
      </c>
      <c r="J4" s="45">
        <f t="shared" ref="J4:J152" si="1">I4-F4</f>
        <v>0</v>
      </c>
      <c r="K4" s="46">
        <v>60.5</v>
      </c>
      <c r="L4" s="47"/>
      <c r="M4" s="47"/>
      <c r="N4" s="48">
        <f t="shared" ref="N4:N116" si="2">K4*I4</f>
        <v>1479225</v>
      </c>
      <c r="O4" s="566"/>
      <c r="P4" s="362"/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/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/>
      <c r="P5" s="364"/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/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/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/>
      <c r="D8" s="60"/>
      <c r="E8" s="40">
        <f t="shared" si="0"/>
        <v>0</v>
      </c>
      <c r="F8" s="61">
        <v>22370</v>
      </c>
      <c r="G8" s="62">
        <v>44904</v>
      </c>
      <c r="H8" s="63"/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/>
      <c r="D9" s="60"/>
      <c r="E9" s="40">
        <f t="shared" si="0"/>
        <v>0</v>
      </c>
      <c r="F9" s="61">
        <v>22710</v>
      </c>
      <c r="G9" s="62">
        <v>44906</v>
      </c>
      <c r="H9" s="63"/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/>
      <c r="B10" s="539"/>
      <c r="C10" s="540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365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/>
      <c r="B11" s="539"/>
      <c r="C11" s="540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/>
      <c r="B12" s="539"/>
      <c r="C12" s="54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/>
      <c r="B13" s="539"/>
      <c r="C13" s="542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3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/>
      <c r="B17" s="539"/>
      <c r="C17" s="545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/>
      <c r="B18" s="547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67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68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7.25" x14ac:dyDescent="0.3">
      <c r="A62" s="83"/>
      <c r="B62" s="156" t="s">
        <v>580</v>
      </c>
      <c r="C62" s="178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 t="s">
        <v>961</v>
      </c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3"/>
      <c r="M89" s="594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3"/>
      <c r="M90" s="594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69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9" t="s">
        <v>26</v>
      </c>
      <c r="G261" s="589"/>
      <c r="H261" s="590"/>
      <c r="I261" s="287">
        <f>SUM(I4:I260)</f>
        <v>139230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8375332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8375332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104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6" t="s">
        <v>41</v>
      </c>
      <c r="B55" s="136" t="s">
        <v>23</v>
      </c>
      <c r="C55" s="581" t="s">
        <v>160</v>
      </c>
      <c r="D55" s="138"/>
      <c r="E55" s="40"/>
      <c r="F55" s="139">
        <v>1331.6</v>
      </c>
      <c r="G55" s="140">
        <v>44599</v>
      </c>
      <c r="H55" s="575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7"/>
      <c r="B56" s="136" t="s">
        <v>24</v>
      </c>
      <c r="C56" s="582"/>
      <c r="D56" s="145"/>
      <c r="E56" s="40"/>
      <c r="F56" s="139">
        <v>194.4</v>
      </c>
      <c r="G56" s="140">
        <v>44599</v>
      </c>
      <c r="H56" s="576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8" t="s">
        <v>41</v>
      </c>
      <c r="B57" s="136" t="s">
        <v>24</v>
      </c>
      <c r="C57" s="610" t="s">
        <v>162</v>
      </c>
      <c r="D57" s="145"/>
      <c r="E57" s="40"/>
      <c r="F57" s="139">
        <v>344</v>
      </c>
      <c r="G57" s="140">
        <v>44606</v>
      </c>
      <c r="H57" s="575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7" t="s">
        <v>59</v>
      </c>
      <c r="P57" s="571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9"/>
      <c r="B58" s="136" t="s">
        <v>23</v>
      </c>
      <c r="C58" s="611"/>
      <c r="D58" s="145"/>
      <c r="E58" s="40"/>
      <c r="F58" s="139">
        <v>627.6</v>
      </c>
      <c r="G58" s="140">
        <v>44606</v>
      </c>
      <c r="H58" s="576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2"/>
      <c r="P58" s="61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5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7"/>
      <c r="P79" s="59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8"/>
      <c r="P80" s="59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7"/>
      <c r="P81" s="59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3"/>
      <c r="M87" s="594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3"/>
      <c r="M88" s="594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7"/>
      <c r="P94" s="587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9" t="s">
        <v>26</v>
      </c>
      <c r="G259" s="589"/>
      <c r="H259" s="590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189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6" t="s">
        <v>41</v>
      </c>
      <c r="B55" s="395" t="s">
        <v>24</v>
      </c>
      <c r="C55" s="581" t="s">
        <v>229</v>
      </c>
      <c r="D55" s="108"/>
      <c r="E55" s="60"/>
      <c r="F55" s="139">
        <v>181.6</v>
      </c>
      <c r="G55" s="140">
        <v>44627</v>
      </c>
      <c r="H55" s="621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7" t="s">
        <v>59</v>
      </c>
      <c r="P55" s="571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0"/>
      <c r="B56" s="395" t="s">
        <v>24</v>
      </c>
      <c r="C56" s="582"/>
      <c r="D56" s="148"/>
      <c r="E56" s="60"/>
      <c r="F56" s="139">
        <v>967</v>
      </c>
      <c r="G56" s="140">
        <v>44627</v>
      </c>
      <c r="H56" s="622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8"/>
      <c r="P56" s="572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4" t="s">
        <v>41</v>
      </c>
      <c r="B58" s="150" t="s">
        <v>24</v>
      </c>
      <c r="C58" s="618" t="s">
        <v>319</v>
      </c>
      <c r="D58" s="145"/>
      <c r="E58" s="60"/>
      <c r="F58" s="139">
        <v>332.6</v>
      </c>
      <c r="G58" s="140">
        <v>44648</v>
      </c>
      <c r="H58" s="629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5" t="s">
        <v>59</v>
      </c>
      <c r="P58" s="60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5"/>
      <c r="B59" s="150" t="s">
        <v>23</v>
      </c>
      <c r="C59" s="619"/>
      <c r="D59" s="145"/>
      <c r="E59" s="60"/>
      <c r="F59" s="139">
        <v>719</v>
      </c>
      <c r="G59" s="140">
        <v>44648</v>
      </c>
      <c r="H59" s="630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6"/>
      <c r="P59" s="60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3" t="s">
        <v>106</v>
      </c>
      <c r="B62" s="156" t="s">
        <v>237</v>
      </c>
      <c r="C62" s="625" t="s">
        <v>238</v>
      </c>
      <c r="D62" s="148"/>
      <c r="E62" s="60"/>
      <c r="F62" s="139">
        <v>152.6</v>
      </c>
      <c r="G62" s="140">
        <v>44622</v>
      </c>
      <c r="H62" s="627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7" t="s">
        <v>61</v>
      </c>
      <c r="P62" s="571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4"/>
      <c r="B63" s="156" t="s">
        <v>239</v>
      </c>
      <c r="C63" s="626"/>
      <c r="D63" s="148"/>
      <c r="E63" s="60"/>
      <c r="F63" s="139">
        <v>204.8</v>
      </c>
      <c r="G63" s="140">
        <v>44622</v>
      </c>
      <c r="H63" s="628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8"/>
      <c r="P63" s="57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7"/>
      <c r="P79" s="59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8"/>
      <c r="P80" s="59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7"/>
      <c r="P81" s="59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3"/>
      <c r="M87" s="59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3"/>
      <c r="M88" s="59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7"/>
      <c r="P94" s="587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9" t="s">
        <v>26</v>
      </c>
      <c r="G259" s="589"/>
      <c r="H259" s="590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288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ht="15.75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6" t="s">
        <v>111</v>
      </c>
      <c r="B64" s="156" t="s">
        <v>464</v>
      </c>
      <c r="C64" s="625" t="s">
        <v>465</v>
      </c>
      <c r="D64" s="151"/>
      <c r="E64" s="60"/>
      <c r="F64" s="139">
        <v>302.5</v>
      </c>
      <c r="G64" s="446">
        <v>44681</v>
      </c>
      <c r="H64" s="63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3" t="s">
        <v>59</v>
      </c>
      <c r="P64" s="63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0"/>
      <c r="B65" s="156" t="s">
        <v>240</v>
      </c>
      <c r="C65" s="626"/>
      <c r="D65" s="151"/>
      <c r="E65" s="60"/>
      <c r="F65" s="139">
        <v>508</v>
      </c>
      <c r="G65" s="446">
        <v>44681</v>
      </c>
      <c r="H65" s="63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4"/>
      <c r="P65" s="63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7"/>
      <c r="P79" s="59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8"/>
      <c r="P80" s="592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7"/>
      <c r="P81" s="59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3"/>
      <c r="M87" s="59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3"/>
      <c r="M88" s="59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7"/>
      <c r="P94" s="587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9" t="s">
        <v>26</v>
      </c>
      <c r="G259" s="589"/>
      <c r="H259" s="590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402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3"/>
      <c r="M87" s="594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3"/>
      <c r="M88" s="594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7"/>
      <c r="P94" s="587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9" t="s">
        <v>26</v>
      </c>
      <c r="G259" s="589"/>
      <c r="H259" s="590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482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1" t="s">
        <v>41</v>
      </c>
      <c r="B55" s="462" t="s">
        <v>23</v>
      </c>
      <c r="C55" s="64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5" t="s">
        <v>59</v>
      </c>
      <c r="P55" s="64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2"/>
      <c r="B56" s="136" t="s">
        <v>600</v>
      </c>
      <c r="C56" s="644"/>
      <c r="D56" s="108"/>
      <c r="E56" s="40"/>
      <c r="F56" s="447">
        <v>130.6</v>
      </c>
      <c r="G56" s="140">
        <v>44718</v>
      </c>
      <c r="H56" s="58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6"/>
      <c r="P56" s="64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7" t="s">
        <v>59</v>
      </c>
      <c r="P65" s="63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8"/>
      <c r="P66" s="64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3"/>
      <c r="M89" s="594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3"/>
      <c r="M90" s="59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9" t="s">
        <v>26</v>
      </c>
      <c r="G261" s="589"/>
      <c r="H261" s="590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571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6" t="s">
        <v>41</v>
      </c>
      <c r="B55" s="395" t="s">
        <v>23</v>
      </c>
      <c r="C55" s="581" t="s">
        <v>663</v>
      </c>
      <c r="D55" s="108"/>
      <c r="E55" s="60"/>
      <c r="F55" s="139">
        <v>1114</v>
      </c>
      <c r="G55" s="654">
        <v>44760</v>
      </c>
      <c r="H55" s="58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7" t="s">
        <v>159</v>
      </c>
      <c r="P55" s="571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8"/>
      <c r="P56" s="572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18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7" t="s">
        <v>59</v>
      </c>
      <c r="P57" s="571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19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8"/>
      <c r="P58" s="572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6" t="s">
        <v>579</v>
      </c>
      <c r="B67" s="156" t="s">
        <v>585</v>
      </c>
      <c r="C67" s="581" t="s">
        <v>586</v>
      </c>
      <c r="D67" s="151"/>
      <c r="E67" s="60"/>
      <c r="F67" s="139">
        <v>58855</v>
      </c>
      <c r="G67" s="140">
        <v>44748</v>
      </c>
      <c r="H67" s="575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1" t="s">
        <v>59</v>
      </c>
      <c r="P67" s="63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2"/>
      <c r="P68" s="664"/>
      <c r="Q68" s="147"/>
      <c r="R68" s="117"/>
      <c r="S68" s="158"/>
      <c r="T68" s="52"/>
      <c r="U68" s="53"/>
      <c r="V68" s="54"/>
    </row>
    <row r="69" spans="1:22" ht="18" thickBot="1" x14ac:dyDescent="0.35">
      <c r="A69" s="620"/>
      <c r="B69" s="156" t="s">
        <v>589</v>
      </c>
      <c r="C69" s="582"/>
      <c r="D69" s="151"/>
      <c r="E69" s="60"/>
      <c r="F69" s="139">
        <v>26810</v>
      </c>
      <c r="G69" s="140">
        <v>44748</v>
      </c>
      <c r="H69" s="576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3"/>
      <c r="P69" s="64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3"/>
      <c r="M89" s="594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3"/>
      <c r="M90" s="59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7"/>
      <c r="P96" s="587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9" t="s">
        <v>26</v>
      </c>
      <c r="G261" s="589"/>
      <c r="H261" s="590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654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6" t="s">
        <v>41</v>
      </c>
      <c r="B55" s="395" t="s">
        <v>23</v>
      </c>
      <c r="C55" s="581" t="s">
        <v>473</v>
      </c>
      <c r="D55" s="108"/>
      <c r="E55" s="60"/>
      <c r="F55" s="139">
        <v>967</v>
      </c>
      <c r="G55" s="140">
        <v>44774</v>
      </c>
      <c r="H55" s="58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7" t="s">
        <v>59</v>
      </c>
      <c r="P55" s="571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0"/>
      <c r="B56" s="395" t="s">
        <v>665</v>
      </c>
      <c r="C56" s="582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8"/>
      <c r="P56" s="572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7" t="s">
        <v>933</v>
      </c>
      <c r="E58" s="668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4" t="s">
        <v>41</v>
      </c>
      <c r="B59" s="395" t="s">
        <v>24</v>
      </c>
      <c r="C59" s="573" t="s">
        <v>750</v>
      </c>
      <c r="D59" s="148"/>
      <c r="E59" s="60"/>
      <c r="F59" s="472">
        <v>133.19999999999999</v>
      </c>
      <c r="G59" s="657">
        <v>44788</v>
      </c>
      <c r="H59" s="665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5" t="s">
        <v>59</v>
      </c>
      <c r="P59" s="606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5"/>
      <c r="B60" s="395" t="s">
        <v>23</v>
      </c>
      <c r="C60" s="574"/>
      <c r="D60" s="148"/>
      <c r="E60" s="60"/>
      <c r="F60" s="472">
        <v>999.8</v>
      </c>
      <c r="G60" s="658"/>
      <c r="H60" s="666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6"/>
      <c r="P60" s="607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3"/>
      <c r="M90" s="594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3"/>
      <c r="M91" s="594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7"/>
      <c r="P97" s="587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8"/>
      <c r="P98" s="588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9" t="s">
        <v>26</v>
      </c>
      <c r="G262" s="589"/>
      <c r="H262" s="590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5" t="s">
        <v>732</v>
      </c>
      <c r="B1" s="595"/>
      <c r="C1" s="595"/>
      <c r="D1" s="595"/>
      <c r="E1" s="595"/>
      <c r="F1" s="595"/>
      <c r="G1" s="595"/>
      <c r="H1" s="595"/>
      <c r="I1" s="595"/>
      <c r="J1" s="595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96" t="s">
        <v>2</v>
      </c>
      <c r="X1" s="597"/>
    </row>
    <row r="2" spans="1:24" thickBot="1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8" t="s">
        <v>15</v>
      </c>
      <c r="P3" s="59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9" t="s">
        <v>938</v>
      </c>
      <c r="Q55" s="670"/>
      <c r="R55" s="670"/>
      <c r="S55" s="671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3"/>
      <c r="M88" s="594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3"/>
      <c r="M89" s="594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7"/>
      <c r="P95" s="587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9" t="s">
        <v>26</v>
      </c>
      <c r="G260" s="589"/>
      <c r="H260" s="590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2022-12-26T17:29:19Z</dcterms:modified>
</cp:coreProperties>
</file>