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0" yWindow="0" windowWidth="16365" windowHeight="10305"/>
  </bookViews>
  <sheets>
    <sheet name="CANALES  ENERO  2022 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8" i="1" l="1"/>
  <c r="I6" i="1"/>
  <c r="N5" i="1"/>
  <c r="J18" i="1" l="1"/>
  <c r="V262" i="1" l="1"/>
  <c r="S262" i="1"/>
  <c r="Q262" i="1"/>
  <c r="L262" i="1"/>
  <c r="N261" i="1"/>
  <c r="E261" i="1"/>
  <c r="N260" i="1"/>
  <c r="E260" i="1"/>
  <c r="N259" i="1"/>
  <c r="E259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E67" i="1"/>
  <c r="N66" i="1"/>
  <c r="J66" i="1"/>
  <c r="E66" i="1"/>
  <c r="N65" i="1"/>
  <c r="J65" i="1"/>
  <c r="E65" i="1"/>
  <c r="N64" i="1"/>
  <c r="J64" i="1"/>
  <c r="E64" i="1"/>
  <c r="N63" i="1"/>
  <c r="J63" i="1"/>
  <c r="N62" i="1"/>
  <c r="J62" i="1"/>
  <c r="E62" i="1"/>
  <c r="N61" i="1"/>
  <c r="J61" i="1"/>
  <c r="E61" i="1"/>
  <c r="N60" i="1"/>
  <c r="J60" i="1"/>
  <c r="E60" i="1"/>
  <c r="N59" i="1"/>
  <c r="J59" i="1"/>
  <c r="E59" i="1"/>
  <c r="N58" i="1"/>
  <c r="J58" i="1"/>
  <c r="E58" i="1"/>
  <c r="N57" i="1"/>
  <c r="J57" i="1"/>
  <c r="E57" i="1"/>
  <c r="N56" i="1"/>
  <c r="J56" i="1"/>
  <c r="E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58" i="1"/>
  <c r="N258" i="1" s="1"/>
  <c r="N262" i="1" l="1"/>
  <c r="N265" i="1" s="1"/>
</calcChain>
</file>

<file path=xl/sharedStrings.xml><?xml version="1.0" encoding="utf-8"?>
<sst xmlns="http://schemas.openxmlformats.org/spreadsheetml/2006/main" count="202" uniqueCount="104">
  <si>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</si>
  <si>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</si>
  <si>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</si>
  <si>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</si>
  <si>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</si>
  <si>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</si>
  <si>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</si>
  <si>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</si>
  <si>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</si>
  <si>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</si>
  <si>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</si>
  <si>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</si>
  <si>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</si>
  <si>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</si>
  <si>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</si>
  <si>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</si>
  <si>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</si>
  <si>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</si>
  <si>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</si>
  <si>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</si>
  <si>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P-483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</si>
  <si>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</si>
  <si>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</si>
  <si>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</si>
  <si>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</si>
  <si>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</si>
  <si>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</si>
  <si>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</si>
  <si>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</si>
  <si>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</si>
  <si>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</si>
  <si>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</si>
  <si>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</si>
  <si>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</si>
  <si>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</si>
  <si>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</si>
  <si>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</si>
  <si>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</si>
  <si>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</si>
  <si>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</si>
  <si>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</si>
  <si>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</si>
  <si>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</si>
  <si>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</si>
  <si>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</si>
  <si>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</si>
  <si>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</si>
  <si>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</si>
  <si>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</si>
  <si>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</si>
  <si>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</si>
  <si>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</si>
  <si>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</si>
  <si>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</si>
  <si>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</si>
  <si>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</si>
  <si>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</si>
  <si>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</si>
  <si>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</si>
  <si>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</si>
  <si>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</si>
  <si>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19851--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</si>
  <si>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</si>
  <si>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</si>
  <si>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</si>
  <si>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</si>
  <si>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</si>
  <si>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</si>
  <si>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</si>
  <si>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</si>
  <si>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</si>
  <si>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</si>
  <si>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</si>
  <si>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</si>
  <si>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</si>
  <si>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</si>
  <si>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</si>
  <si>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</si>
  <si>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</si>
  <si>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</si>
  <si>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</si>
  <si>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</si>
  <si>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</si>
  <si>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</si>
  <si>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</si>
  <si>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</si>
  <si>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</si>
  <si>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</si>
  <si>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</si>
  <si>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</si>
  <si>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19856--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</si>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</sst>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vertical="center"/>
    </xf>
    <xf numFmtId="4" fontId="19" fillId="0" borderId="27" xfId="0" applyNumberFormat="1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166" fontId="26" fillId="0" borderId="13" xfId="0" applyNumberFormat="1" applyFont="1" applyFill="1" applyBorder="1" applyAlignment="1">
      <alignment horizontal="center" vertical="center"/>
    </xf>
    <xf numFmtId="166" fontId="26" fillId="0" borderId="3" xfId="0" applyNumberFormat="1" applyFont="1" applyFill="1" applyBorder="1" applyAlignment="1">
      <alignment horizontal="center" vertical="center"/>
    </xf>
    <xf numFmtId="166" fontId="26" fillId="0" borderId="37" xfId="0" applyNumberFormat="1" applyFont="1" applyFill="1" applyBorder="1" applyAlignment="1">
      <alignment horizontal="center" vertical="center"/>
    </xf>
    <xf numFmtId="0" fontId="18" fillId="0" borderId="38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0" fontId="26" fillId="0" borderId="37" xfId="0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1"/>
  <sheetViews>
    <sheetView tabSelected="1" workbookViewId="0">
      <pane xSplit="7" ySplit="3" topLeftCell="H10" activePane="bottomRight" state="frozen"/>
      <selection pane="topRight" activeCell="H1" sqref="H1"/>
      <selection pane="bottomLeft" activeCell="A4" sqref="A4"/>
      <selection pane="bottomRight" activeCell="C27" sqref="C27"/>
    </sheetView>
  </sheetViews>
  <sheetFormatPr baseColWidth="10" defaultRowHeight="15.75" x14ac:dyDescent="0.25"/>
  <cols>
    <col min="1" max="1" width="49.28515625" customWidth="1"/>
    <col min="2" max="2" width="28.5703125" style="313" customWidth="1"/>
    <col min="3" max="3" width="13.85546875" style="313" customWidth="1"/>
    <col min="4" max="4" width="11" style="313" hidden="1" customWidth="1"/>
    <col min="5" max="5" width="22.140625" style="334" hidden="1" customWidth="1"/>
    <col min="6" max="6" width="14.140625" style="314" customWidth="1"/>
    <col min="7" max="7" width="14.140625" style="315" bestFit="1" customWidth="1"/>
    <col min="8" max="8" width="13.28515625" style="318" customWidth="1"/>
    <col min="9" max="9" width="16.28515625" style="314" customWidth="1"/>
    <col min="10" max="10" width="11.42578125" style="366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7" bestFit="1" customWidth="1"/>
    <col min="20" max="20" width="13" style="351" bestFit="1" customWidth="1"/>
    <col min="21" max="21" width="11.42578125" style="330"/>
    <col min="22" max="22" width="11.42578125" style="345"/>
  </cols>
  <sheetData>
    <row r="1" spans="1:24" ht="42.75" thickBot="1" x14ac:dyDescent="0.7">
      <c r="A1" s="407" t="s">
        <v>30</v>
      </c>
      <c r="B1" s="407"/>
      <c r="C1" s="407"/>
      <c r="D1" s="407"/>
      <c r="E1" s="407"/>
      <c r="F1" s="407"/>
      <c r="G1" s="407"/>
      <c r="H1" s="407"/>
      <c r="I1" s="407"/>
      <c r="J1" s="407"/>
      <c r="K1" s="378"/>
      <c r="L1" s="378"/>
      <c r="M1" s="378"/>
      <c r="N1" s="378"/>
      <c r="O1" s="379"/>
      <c r="S1" s="4"/>
      <c r="T1" s="5"/>
      <c r="U1" s="6" t="s">
        <v>0</v>
      </c>
      <c r="V1" s="7" t="s">
        <v>1</v>
      </c>
      <c r="W1" s="408" t="s">
        <v>2</v>
      </c>
      <c r="X1" s="409"/>
    </row>
    <row r="2" spans="1:24" thickBot="1" x14ac:dyDescent="0.3">
      <c r="A2" s="407"/>
      <c r="B2" s="407"/>
      <c r="C2" s="407"/>
      <c r="D2" s="407"/>
      <c r="E2" s="407"/>
      <c r="F2" s="407"/>
      <c r="G2" s="407"/>
      <c r="H2" s="407"/>
      <c r="I2" s="407"/>
      <c r="J2" s="407"/>
      <c r="K2" s="380"/>
      <c r="L2" s="380"/>
      <c r="M2" s="380"/>
      <c r="N2" s="381"/>
      <c r="O2" s="382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10" t="s">
        <v>15</v>
      </c>
      <c r="P3" s="41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31</v>
      </c>
      <c r="B4" s="37" t="s">
        <v>32</v>
      </c>
      <c r="C4" s="38" t="s">
        <v>91</v>
      </c>
      <c r="D4" s="39"/>
      <c r="E4" s="40"/>
      <c r="F4" s="41">
        <v>20500</v>
      </c>
      <c r="G4" s="42">
        <v>44564</v>
      </c>
      <c r="H4" s="43" t="s">
        <v>64</v>
      </c>
      <c r="I4" s="44">
        <v>21980</v>
      </c>
      <c r="J4" s="45">
        <f t="shared" ref="J4:J149" si="0">I4-F4</f>
        <v>1480</v>
      </c>
      <c r="K4" s="46">
        <v>37.5</v>
      </c>
      <c r="L4" s="47"/>
      <c r="M4" s="47"/>
      <c r="N4" s="48">
        <f t="shared" ref="N4:N153" si="1">K4*I4</f>
        <v>824250</v>
      </c>
      <c r="O4" s="395" t="s">
        <v>65</v>
      </c>
      <c r="P4" s="397">
        <v>44578</v>
      </c>
      <c r="Q4" s="49">
        <v>25140</v>
      </c>
      <c r="R4" s="50">
        <v>44568</v>
      </c>
      <c r="S4" s="51"/>
      <c r="T4" s="52"/>
      <c r="U4" s="53"/>
      <c r="V4" s="54"/>
      <c r="W4" s="55" t="s">
        <v>20</v>
      </c>
      <c r="X4" s="56">
        <v>4176</v>
      </c>
    </row>
    <row r="5" spans="1:24" ht="30" customHeight="1" thickTop="1" thickBot="1" x14ac:dyDescent="0.35">
      <c r="A5" s="57" t="s">
        <v>23</v>
      </c>
      <c r="B5" s="58" t="s">
        <v>33</v>
      </c>
      <c r="C5" s="59" t="s">
        <v>91</v>
      </c>
      <c r="D5" s="60"/>
      <c r="E5" s="40"/>
      <c r="F5" s="61">
        <v>0</v>
      </c>
      <c r="G5" s="62">
        <v>44564</v>
      </c>
      <c r="H5" s="63" t="s">
        <v>62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8" t="s">
        <v>63</v>
      </c>
      <c r="P5" s="399">
        <v>44578</v>
      </c>
      <c r="Q5" s="66">
        <v>0</v>
      </c>
      <c r="R5" s="67">
        <v>44568</v>
      </c>
      <c r="S5" s="51"/>
      <c r="T5" s="52"/>
      <c r="U5" s="53"/>
      <c r="V5" s="54"/>
      <c r="W5" s="68" t="s">
        <v>20</v>
      </c>
      <c r="X5" s="69">
        <v>0</v>
      </c>
    </row>
    <row r="6" spans="1:24" ht="30.75" customHeight="1" thickTop="1" thickBot="1" x14ac:dyDescent="0.35">
      <c r="A6" s="57" t="s">
        <v>34</v>
      </c>
      <c r="B6" s="58" t="s">
        <v>32</v>
      </c>
      <c r="C6" s="59" t="s">
        <v>92</v>
      </c>
      <c r="D6" s="60"/>
      <c r="E6" s="40"/>
      <c r="F6" s="61">
        <v>21010</v>
      </c>
      <c r="G6" s="62">
        <v>44566</v>
      </c>
      <c r="H6" s="402" t="s">
        <v>66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8" t="s">
        <v>63</v>
      </c>
      <c r="P6" s="399">
        <v>44580</v>
      </c>
      <c r="Q6" s="66">
        <v>24940</v>
      </c>
      <c r="R6" s="67">
        <v>44568</v>
      </c>
      <c r="S6" s="51"/>
      <c r="T6" s="52"/>
      <c r="U6" s="53"/>
      <c r="V6" s="54"/>
      <c r="W6" s="53" t="s">
        <v>20</v>
      </c>
      <c r="X6" s="70">
        <v>4176</v>
      </c>
    </row>
    <row r="7" spans="1:24" ht="23.25" customHeight="1" thickTop="1" thickBot="1" x14ac:dyDescent="0.35">
      <c r="A7" s="57" t="s">
        <v>22</v>
      </c>
      <c r="B7" s="58" t="s">
        <v>93</v>
      </c>
      <c r="C7" s="59" t="s">
        <v>92</v>
      </c>
      <c r="D7" s="60"/>
      <c r="E7" s="40"/>
      <c r="F7" s="61">
        <v>0</v>
      </c>
      <c r="G7" s="62">
        <v>44566</v>
      </c>
      <c r="H7" s="63" t="s">
        <v>67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8" t="s">
        <v>63</v>
      </c>
      <c r="P7" s="399">
        <v>44580</v>
      </c>
      <c r="Q7" s="66">
        <v>0</v>
      </c>
      <c r="R7" s="67">
        <v>44568</v>
      </c>
      <c r="S7" s="51"/>
      <c r="T7" s="52"/>
      <c r="U7" s="53"/>
      <c r="V7" s="54"/>
      <c r="W7" s="53" t="s">
        <v>20</v>
      </c>
      <c r="X7" s="70">
        <v>0</v>
      </c>
    </row>
    <row r="8" spans="1:24" ht="48.75" thickTop="1" thickBot="1" x14ac:dyDescent="0.35">
      <c r="A8" s="57" t="s">
        <v>35</v>
      </c>
      <c r="B8" s="58" t="s">
        <v>36</v>
      </c>
      <c r="C8" s="59" t="s">
        <v>94</v>
      </c>
      <c r="D8" s="60"/>
      <c r="E8" s="40"/>
      <c r="F8" s="61">
        <v>20480</v>
      </c>
      <c r="G8" s="62">
        <v>44568</v>
      </c>
      <c r="H8" s="63" t="s">
        <v>68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69</v>
      </c>
      <c r="P8" s="90">
        <v>44582</v>
      </c>
      <c r="Q8" s="66">
        <v>25140</v>
      </c>
      <c r="R8" s="67">
        <v>44568</v>
      </c>
      <c r="S8" s="51"/>
      <c r="T8" s="52"/>
      <c r="U8" s="53"/>
      <c r="V8" s="54"/>
      <c r="W8" s="53" t="s">
        <v>20</v>
      </c>
      <c r="X8" s="70">
        <v>4176</v>
      </c>
    </row>
    <row r="9" spans="1:24" ht="33" thickTop="1" thickBot="1" x14ac:dyDescent="0.35">
      <c r="A9" s="71" t="s">
        <v>37</v>
      </c>
      <c r="B9" s="58" t="s">
        <v>38</v>
      </c>
      <c r="C9" s="59" t="s">
        <v>94</v>
      </c>
      <c r="D9" s="60"/>
      <c r="E9" s="40"/>
      <c r="F9" s="61">
        <v>0</v>
      </c>
      <c r="G9" s="62">
        <v>44568</v>
      </c>
      <c r="H9" s="63" t="s">
        <v>70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63</v>
      </c>
      <c r="P9" s="90">
        <v>44582</v>
      </c>
      <c r="Q9" s="66">
        <v>0</v>
      </c>
      <c r="R9" s="67">
        <v>44568</v>
      </c>
      <c r="S9" s="51"/>
      <c r="T9" s="52"/>
      <c r="U9" s="53"/>
      <c r="V9" s="54"/>
      <c r="W9" s="53" t="s">
        <v>20</v>
      </c>
      <c r="X9" s="70">
        <v>0</v>
      </c>
    </row>
    <row r="10" spans="1:24" ht="48.75" thickTop="1" thickBot="1" x14ac:dyDescent="0.35">
      <c r="A10" s="71" t="s">
        <v>39</v>
      </c>
      <c r="B10" s="58" t="s">
        <v>41</v>
      </c>
      <c r="C10" s="59" t="s">
        <v>95</v>
      </c>
      <c r="D10" s="72"/>
      <c r="E10" s="40"/>
      <c r="F10" s="61">
        <v>21900</v>
      </c>
      <c r="G10" s="62">
        <v>44570</v>
      </c>
      <c r="H10" s="63" t="s">
        <v>81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400" t="s">
        <v>63</v>
      </c>
      <c r="P10" s="401">
        <v>44585</v>
      </c>
      <c r="Q10" s="66">
        <v>25140</v>
      </c>
      <c r="R10" s="67">
        <v>44578</v>
      </c>
      <c r="S10" s="51"/>
      <c r="T10" s="52"/>
      <c r="U10" s="53"/>
      <c r="V10" s="54"/>
      <c r="W10" s="53" t="s">
        <v>20</v>
      </c>
      <c r="X10" s="70">
        <v>4176</v>
      </c>
    </row>
    <row r="11" spans="1:24" ht="31.5" customHeight="1" thickTop="1" thickBot="1" x14ac:dyDescent="0.35">
      <c r="A11" s="71" t="s">
        <v>40</v>
      </c>
      <c r="B11" s="58" t="s">
        <v>38</v>
      </c>
      <c r="C11" s="59" t="s">
        <v>95</v>
      </c>
      <c r="D11" s="60"/>
      <c r="E11" s="40"/>
      <c r="F11" s="61">
        <v>0</v>
      </c>
      <c r="G11" s="62">
        <v>44570</v>
      </c>
      <c r="H11" s="63" t="s">
        <v>82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400" t="s">
        <v>63</v>
      </c>
      <c r="P11" s="401">
        <v>44585</v>
      </c>
      <c r="Q11" s="66">
        <v>0</v>
      </c>
      <c r="R11" s="67">
        <v>44578</v>
      </c>
      <c r="S11" s="51"/>
      <c r="T11" s="52"/>
      <c r="U11" s="53"/>
      <c r="V11" s="54"/>
      <c r="W11" s="53" t="s">
        <v>20</v>
      </c>
      <c r="X11" s="70">
        <v>0</v>
      </c>
    </row>
    <row r="12" spans="1:24" ht="33" thickTop="1" thickBot="1" x14ac:dyDescent="0.35">
      <c r="A12" s="71" t="s">
        <v>21</v>
      </c>
      <c r="B12" s="58" t="s">
        <v>41</v>
      </c>
      <c r="C12" s="403"/>
      <c r="D12" s="404"/>
      <c r="E12" s="405"/>
      <c r="F12" s="406">
        <v>23670</v>
      </c>
      <c r="G12" s="62">
        <v>44574</v>
      </c>
      <c r="H12" s="63" t="s">
        <v>84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400" t="s">
        <v>63</v>
      </c>
      <c r="P12" s="401">
        <v>44587</v>
      </c>
      <c r="Q12" s="66">
        <v>25140</v>
      </c>
      <c r="R12" s="67">
        <v>44578</v>
      </c>
      <c r="S12" s="51"/>
      <c r="T12" s="52"/>
      <c r="U12" s="53"/>
      <c r="V12" s="54"/>
      <c r="W12" s="53" t="s">
        <v>20</v>
      </c>
      <c r="X12" s="70">
        <v>4176</v>
      </c>
    </row>
    <row r="13" spans="1:24" ht="33" thickTop="1" thickBot="1" x14ac:dyDescent="0.35">
      <c r="A13" s="71" t="s">
        <v>37</v>
      </c>
      <c r="B13" s="58" t="s">
        <v>33</v>
      </c>
      <c r="C13" s="403"/>
      <c r="D13" s="404"/>
      <c r="E13" s="405"/>
      <c r="F13" s="406">
        <v>0</v>
      </c>
      <c r="G13" s="62">
        <v>44574</v>
      </c>
      <c r="H13" s="63" t="s">
        <v>83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400" t="s">
        <v>63</v>
      </c>
      <c r="P13" s="401">
        <v>44587</v>
      </c>
      <c r="Q13" s="66">
        <v>0</v>
      </c>
      <c r="R13" s="67">
        <v>44578</v>
      </c>
      <c r="S13" s="51"/>
      <c r="T13" s="52"/>
      <c r="U13" s="53"/>
      <c r="V13" s="54"/>
      <c r="W13" s="53" t="s">
        <v>20</v>
      </c>
      <c r="X13" s="70">
        <v>0</v>
      </c>
    </row>
    <row r="14" spans="1:24" ht="33" thickTop="1" thickBot="1" x14ac:dyDescent="0.35">
      <c r="A14" s="71" t="s">
        <v>48</v>
      </c>
      <c r="B14" s="58" t="s">
        <v>49</v>
      </c>
      <c r="C14" s="59" t="s">
        <v>96</v>
      </c>
      <c r="D14" s="60"/>
      <c r="E14" s="40"/>
      <c r="F14" s="61">
        <v>21030</v>
      </c>
      <c r="G14" s="62">
        <v>44575</v>
      </c>
      <c r="H14" s="63" t="s">
        <v>85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400" t="s">
        <v>63</v>
      </c>
      <c r="P14" s="401">
        <v>44589</v>
      </c>
      <c r="Q14" s="66">
        <v>25040</v>
      </c>
      <c r="R14" s="67">
        <v>44578</v>
      </c>
      <c r="S14" s="51"/>
      <c r="T14" s="52"/>
      <c r="U14" s="53"/>
      <c r="V14" s="54"/>
      <c r="W14" s="53" t="s">
        <v>20</v>
      </c>
      <c r="X14" s="70">
        <v>4176</v>
      </c>
    </row>
    <row r="15" spans="1:24" ht="33" thickTop="1" thickBot="1" x14ac:dyDescent="0.35">
      <c r="A15" s="73" t="s">
        <v>37</v>
      </c>
      <c r="B15" s="58" t="s">
        <v>38</v>
      </c>
      <c r="C15" s="59" t="s">
        <v>96</v>
      </c>
      <c r="D15" s="60"/>
      <c r="E15" s="40"/>
      <c r="F15" s="61">
        <v>0</v>
      </c>
      <c r="G15" s="62">
        <v>44575</v>
      </c>
      <c r="H15" s="63" t="s">
        <v>86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400" t="s">
        <v>63</v>
      </c>
      <c r="P15" s="401">
        <v>44589</v>
      </c>
      <c r="Q15" s="66">
        <v>0</v>
      </c>
      <c r="R15" s="67">
        <v>44578</v>
      </c>
      <c r="S15" s="51"/>
      <c r="T15" s="52"/>
      <c r="U15" s="53"/>
      <c r="V15" s="54"/>
      <c r="W15" s="53" t="s">
        <v>20</v>
      </c>
      <c r="X15" s="70">
        <v>0</v>
      </c>
    </row>
    <row r="16" spans="1:24" ht="33" thickTop="1" thickBot="1" x14ac:dyDescent="0.35">
      <c r="A16" s="71" t="s">
        <v>50</v>
      </c>
      <c r="B16" s="58" t="s">
        <v>32</v>
      </c>
      <c r="C16" s="74" t="s">
        <v>97</v>
      </c>
      <c r="D16" s="60"/>
      <c r="E16" s="40"/>
      <c r="F16" s="61">
        <v>22380</v>
      </c>
      <c r="G16" s="62">
        <v>44577</v>
      </c>
      <c r="H16" s="63" t="s">
        <v>87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400" t="s">
        <v>63</v>
      </c>
      <c r="P16" s="401">
        <v>44592</v>
      </c>
      <c r="Q16" s="66">
        <v>25140</v>
      </c>
      <c r="R16" s="67">
        <v>44582</v>
      </c>
      <c r="S16" s="51"/>
      <c r="T16" s="52"/>
      <c r="U16" s="53"/>
      <c r="V16" s="54"/>
      <c r="W16" s="53" t="s">
        <v>20</v>
      </c>
      <c r="X16" s="70">
        <v>4176</v>
      </c>
    </row>
    <row r="17" spans="1:24" ht="33" thickTop="1" thickBot="1" x14ac:dyDescent="0.35">
      <c r="A17" s="75" t="s">
        <v>37</v>
      </c>
      <c r="B17" s="58" t="s">
        <v>38</v>
      </c>
      <c r="C17" s="59" t="s">
        <v>97</v>
      </c>
      <c r="D17" s="60"/>
      <c r="E17" s="40"/>
      <c r="F17" s="61">
        <v>0</v>
      </c>
      <c r="G17" s="62">
        <v>44577</v>
      </c>
      <c r="H17" s="63" t="s">
        <v>89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400" t="s">
        <v>63</v>
      </c>
      <c r="P17" s="401">
        <v>44592</v>
      </c>
      <c r="Q17" s="66">
        <v>0</v>
      </c>
      <c r="R17" s="67">
        <v>44582</v>
      </c>
      <c r="S17" s="51"/>
      <c r="T17" s="52"/>
      <c r="U17" s="53"/>
      <c r="V17" s="54"/>
      <c r="W17" s="53" t="s">
        <v>20</v>
      </c>
      <c r="X17" s="70">
        <v>0</v>
      </c>
    </row>
    <row r="18" spans="1:24" ht="33" thickTop="1" thickBot="1" x14ac:dyDescent="0.35">
      <c r="A18" s="78" t="s">
        <v>51</v>
      </c>
      <c r="B18" s="58" t="s">
        <v>36</v>
      </c>
      <c r="C18" s="59" t="s">
        <v>98</v>
      </c>
      <c r="D18" s="60"/>
      <c r="E18" s="40"/>
      <c r="F18" s="61">
        <v>17170</v>
      </c>
      <c r="G18" s="62">
        <v>44578</v>
      </c>
      <c r="H18" s="63" t="s">
        <v>88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400" t="s">
        <v>63</v>
      </c>
      <c r="P18" s="401">
        <v>44592</v>
      </c>
      <c r="Q18" s="66">
        <v>19940</v>
      </c>
      <c r="R18" s="67">
        <v>44582</v>
      </c>
      <c r="S18" s="51"/>
      <c r="T18" s="52"/>
      <c r="U18" s="53"/>
      <c r="V18" s="54"/>
      <c r="W18" s="53" t="s">
        <v>20</v>
      </c>
      <c r="X18" s="70">
        <v>4176</v>
      </c>
    </row>
    <row r="19" spans="1:24" ht="22.5" customHeight="1" thickTop="1" thickBot="1" x14ac:dyDescent="0.35">
      <c r="A19" s="78" t="s">
        <v>52</v>
      </c>
      <c r="B19" s="58" t="s">
        <v>53</v>
      </c>
      <c r="C19" s="59" t="s">
        <v>99</v>
      </c>
      <c r="D19" s="60"/>
      <c r="E19" s="40"/>
      <c r="F19" s="61">
        <v>22160</v>
      </c>
      <c r="G19" s="62">
        <v>44581</v>
      </c>
      <c r="H19" s="63" t="s">
        <v>61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00"/>
      <c r="P19" s="401"/>
      <c r="Q19" s="79">
        <v>24940</v>
      </c>
      <c r="R19" s="67">
        <v>44582</v>
      </c>
      <c r="S19" s="51"/>
      <c r="T19" s="52"/>
      <c r="U19" s="53"/>
      <c r="V19" s="54"/>
      <c r="W19" s="53" t="s">
        <v>20</v>
      </c>
      <c r="X19" s="70">
        <v>0</v>
      </c>
    </row>
    <row r="20" spans="1:24" ht="22.5" customHeight="1" thickTop="1" thickBot="1" x14ac:dyDescent="0.35">
      <c r="A20" s="80" t="s">
        <v>37</v>
      </c>
      <c r="B20" s="58" t="s">
        <v>38</v>
      </c>
      <c r="C20" s="59" t="s">
        <v>99</v>
      </c>
      <c r="D20" s="60"/>
      <c r="E20" s="40"/>
      <c r="F20" s="61">
        <v>0</v>
      </c>
      <c r="G20" s="62">
        <v>44581</v>
      </c>
      <c r="H20" s="63" t="s">
        <v>61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89"/>
      <c r="P20" s="90"/>
      <c r="Q20" s="79">
        <v>0</v>
      </c>
      <c r="R20" s="67">
        <v>44582</v>
      </c>
      <c r="S20" s="51"/>
      <c r="T20" s="52"/>
      <c r="U20" s="53"/>
      <c r="V20" s="54"/>
      <c r="W20" s="53" t="s">
        <v>20</v>
      </c>
      <c r="X20" s="70">
        <v>4176</v>
      </c>
    </row>
    <row r="21" spans="1:24" ht="22.5" customHeight="1" thickTop="1" thickBot="1" x14ac:dyDescent="0.35">
      <c r="A21" s="78" t="s">
        <v>71</v>
      </c>
      <c r="B21" s="58" t="s">
        <v>72</v>
      </c>
      <c r="C21" s="59" t="s">
        <v>100</v>
      </c>
      <c r="D21" s="60"/>
      <c r="E21" s="40"/>
      <c r="F21" s="61">
        <v>22300</v>
      </c>
      <c r="G21" s="62">
        <v>44582</v>
      </c>
      <c r="H21" s="63" t="s">
        <v>90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89"/>
      <c r="P21" s="90"/>
      <c r="Q21" s="79">
        <v>25140</v>
      </c>
      <c r="R21" s="67">
        <v>44582</v>
      </c>
      <c r="S21" s="51"/>
      <c r="T21" s="52"/>
      <c r="U21" s="53"/>
      <c r="V21" s="54"/>
      <c r="W21" s="53" t="s">
        <v>20</v>
      </c>
      <c r="X21" s="70">
        <v>0</v>
      </c>
    </row>
    <row r="22" spans="1:24" ht="22.5" customHeight="1" thickTop="1" thickBot="1" x14ac:dyDescent="0.35">
      <c r="A22" s="81" t="s">
        <v>23</v>
      </c>
      <c r="B22" s="58" t="s">
        <v>73</v>
      </c>
      <c r="C22" s="59" t="s">
        <v>100</v>
      </c>
      <c r="D22" s="60"/>
      <c r="E22" s="40"/>
      <c r="F22" s="61">
        <v>0</v>
      </c>
      <c r="G22" s="62">
        <v>44582</v>
      </c>
      <c r="H22" s="63" t="s">
        <v>90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89"/>
      <c r="P22" s="90"/>
      <c r="Q22" s="79">
        <v>0</v>
      </c>
      <c r="R22" s="67">
        <v>44582</v>
      </c>
      <c r="S22" s="51"/>
      <c r="T22" s="52"/>
      <c r="U22" s="53"/>
      <c r="V22" s="54"/>
      <c r="W22" s="53" t="s">
        <v>20</v>
      </c>
      <c r="X22" s="70">
        <v>4176</v>
      </c>
    </row>
    <row r="23" spans="1:24" ht="22.5" customHeight="1" thickTop="1" thickBot="1" x14ac:dyDescent="0.35">
      <c r="A23" s="82" t="s">
        <v>71</v>
      </c>
      <c r="B23" s="58" t="s">
        <v>74</v>
      </c>
      <c r="C23" s="59" t="s">
        <v>101</v>
      </c>
      <c r="D23" s="60"/>
      <c r="E23" s="40"/>
      <c r="F23" s="61">
        <v>22730</v>
      </c>
      <c r="G23" s="62">
        <v>44584</v>
      </c>
      <c r="H23" s="63"/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89"/>
      <c r="P23" s="90"/>
      <c r="Q23" s="79">
        <v>25140</v>
      </c>
      <c r="R23" s="67">
        <v>44592</v>
      </c>
      <c r="S23" s="51"/>
      <c r="T23" s="52"/>
      <c r="U23" s="53"/>
      <c r="V23" s="54"/>
      <c r="W23" s="53" t="s">
        <v>20</v>
      </c>
      <c r="X23" s="70">
        <v>0</v>
      </c>
    </row>
    <row r="24" spans="1:24" ht="22.5" customHeight="1" thickTop="1" thickBot="1" x14ac:dyDescent="0.35">
      <c r="A24" s="83" t="s">
        <v>23</v>
      </c>
      <c r="B24" s="58" t="s">
        <v>33</v>
      </c>
      <c r="C24" s="59" t="s">
        <v>101</v>
      </c>
      <c r="D24" s="60"/>
      <c r="E24" s="40"/>
      <c r="F24" s="61">
        <v>0</v>
      </c>
      <c r="G24" s="62">
        <v>44584</v>
      </c>
      <c r="H24" s="63"/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00"/>
      <c r="P24" s="90"/>
      <c r="Q24" s="79">
        <v>0</v>
      </c>
      <c r="R24" s="67">
        <v>44592</v>
      </c>
      <c r="S24" s="85"/>
      <c r="T24" s="86"/>
      <c r="U24" s="53"/>
      <c r="V24" s="54"/>
      <c r="W24" s="53" t="s">
        <v>20</v>
      </c>
      <c r="X24" s="70">
        <v>4176</v>
      </c>
    </row>
    <row r="25" spans="1:24" ht="22.5" customHeight="1" thickTop="1" thickBot="1" x14ac:dyDescent="0.35">
      <c r="A25" s="71" t="s">
        <v>75</v>
      </c>
      <c r="B25" s="58" t="s">
        <v>76</v>
      </c>
      <c r="C25" s="59" t="s">
        <v>102</v>
      </c>
      <c r="D25" s="87"/>
      <c r="E25" s="88"/>
      <c r="F25" s="61">
        <v>17440</v>
      </c>
      <c r="G25" s="62">
        <v>44586</v>
      </c>
      <c r="H25" s="63"/>
      <c r="I25" s="64">
        <v>21825</v>
      </c>
      <c r="J25" s="45">
        <f t="shared" si="0"/>
        <v>4385</v>
      </c>
      <c r="K25" s="76">
        <v>36</v>
      </c>
      <c r="L25" s="65"/>
      <c r="M25" s="65"/>
      <c r="N25" s="77">
        <f t="shared" si="1"/>
        <v>785700</v>
      </c>
      <c r="O25" s="89"/>
      <c r="P25" s="90"/>
      <c r="Q25" s="79">
        <v>20140</v>
      </c>
      <c r="R25" s="67">
        <v>44592</v>
      </c>
      <c r="S25" s="51"/>
      <c r="T25" s="52"/>
      <c r="U25" s="53"/>
      <c r="V25" s="54"/>
      <c r="W25" s="53" t="s">
        <v>20</v>
      </c>
      <c r="X25" s="70">
        <v>4176</v>
      </c>
    </row>
    <row r="26" spans="1:24" ht="22.5" customHeight="1" thickTop="1" thickBot="1" x14ac:dyDescent="0.35">
      <c r="A26" s="82" t="s">
        <v>77</v>
      </c>
      <c r="B26" s="58" t="s">
        <v>53</v>
      </c>
      <c r="C26" s="59" t="s">
        <v>103</v>
      </c>
      <c r="D26" s="87"/>
      <c r="E26" s="88"/>
      <c r="F26" s="61">
        <v>18370</v>
      </c>
      <c r="G26" s="62">
        <v>44588</v>
      </c>
      <c r="H26" s="63"/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89"/>
      <c r="P26" s="90"/>
      <c r="Q26" s="79">
        <v>20140</v>
      </c>
      <c r="R26" s="67">
        <v>44592</v>
      </c>
      <c r="S26" s="51"/>
      <c r="T26" s="52"/>
      <c r="U26" s="53"/>
      <c r="V26" s="54"/>
      <c r="W26" s="53" t="s">
        <v>20</v>
      </c>
      <c r="X26" s="70">
        <v>0</v>
      </c>
    </row>
    <row r="27" spans="1:24" ht="22.5" customHeight="1" thickTop="1" thickBot="1" x14ac:dyDescent="0.35">
      <c r="A27" s="82" t="s">
        <v>71</v>
      </c>
      <c r="B27" s="58" t="s">
        <v>74</v>
      </c>
      <c r="C27" s="59"/>
      <c r="D27" s="60"/>
      <c r="E27" s="40"/>
      <c r="F27" s="61">
        <v>23190</v>
      </c>
      <c r="G27" s="62">
        <v>44589</v>
      </c>
      <c r="H27" s="63"/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89"/>
      <c r="P27" s="90"/>
      <c r="Q27" s="79">
        <v>25140</v>
      </c>
      <c r="R27" s="67">
        <v>44592</v>
      </c>
      <c r="S27" s="91"/>
      <c r="T27" s="92"/>
      <c r="U27" s="53"/>
      <c r="V27" s="54"/>
      <c r="W27" s="53" t="s">
        <v>20</v>
      </c>
      <c r="X27" s="70">
        <v>4176</v>
      </c>
    </row>
    <row r="28" spans="1:24" ht="22.5" customHeight="1" thickTop="1" thickBot="1" x14ac:dyDescent="0.35">
      <c r="A28" s="82" t="s">
        <v>51</v>
      </c>
      <c r="B28" s="58" t="s">
        <v>33</v>
      </c>
      <c r="C28" s="59"/>
      <c r="D28" s="60"/>
      <c r="E28" s="40"/>
      <c r="F28" s="61">
        <v>0</v>
      </c>
      <c r="G28" s="62">
        <v>44589</v>
      </c>
      <c r="H28" s="63"/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89"/>
      <c r="P28" s="90"/>
      <c r="Q28" s="66">
        <v>0</v>
      </c>
      <c r="R28" s="67">
        <v>44592</v>
      </c>
      <c r="S28" s="91"/>
      <c r="T28" s="92"/>
      <c r="U28" s="53"/>
      <c r="V28" s="54"/>
      <c r="W28" s="53" t="s">
        <v>20</v>
      </c>
      <c r="X28" s="70">
        <v>0</v>
      </c>
    </row>
    <row r="29" spans="1:24" ht="22.5" customHeight="1" thickTop="1" thickBot="1" x14ac:dyDescent="0.35">
      <c r="A29" s="57" t="s">
        <v>71</v>
      </c>
      <c r="B29" s="93" t="s">
        <v>74</v>
      </c>
      <c r="C29" s="59"/>
      <c r="D29" s="60"/>
      <c r="E29" s="40"/>
      <c r="F29" s="61">
        <v>21760</v>
      </c>
      <c r="G29" s="62">
        <v>44591</v>
      </c>
      <c r="H29" s="63"/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89"/>
      <c r="P29" s="90"/>
      <c r="Q29" s="94"/>
      <c r="R29" s="95"/>
      <c r="S29" s="91"/>
      <c r="T29" s="92"/>
      <c r="U29" s="53"/>
      <c r="V29" s="54"/>
      <c r="W29" s="53" t="s">
        <v>20</v>
      </c>
      <c r="X29" s="70">
        <v>4176</v>
      </c>
    </row>
    <row r="30" spans="1:24" ht="22.5" customHeight="1" thickTop="1" thickBot="1" x14ac:dyDescent="0.35">
      <c r="A30" s="57" t="s">
        <v>78</v>
      </c>
      <c r="B30" s="93" t="s">
        <v>33</v>
      </c>
      <c r="C30" s="59"/>
      <c r="D30" s="60"/>
      <c r="E30" s="40"/>
      <c r="F30" s="61">
        <v>0</v>
      </c>
      <c r="G30" s="62">
        <v>44591</v>
      </c>
      <c r="H30" s="63"/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89"/>
      <c r="P30" s="90"/>
      <c r="Q30" s="94"/>
      <c r="R30" s="95"/>
      <c r="S30" s="91"/>
      <c r="T30" s="92"/>
      <c r="U30" s="53"/>
      <c r="V30" s="54"/>
      <c r="W30" s="53" t="s">
        <v>20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 t="s">
        <v>20</v>
      </c>
      <c r="X31" s="70">
        <v>4176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 t="s">
        <v>20</v>
      </c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 t="s">
        <v>20</v>
      </c>
      <c r="X33" s="70">
        <v>4176</v>
      </c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 t="s">
        <v>20</v>
      </c>
      <c r="X34" s="70">
        <v>0</v>
      </c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 t="s">
        <v>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 t="s">
        <v>20</v>
      </c>
      <c r="X36" s="70">
        <v>4176</v>
      </c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 t="s">
        <v>20</v>
      </c>
      <c r="X37" s="70">
        <v>0</v>
      </c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 t="s">
        <v>20</v>
      </c>
      <c r="X38" s="70">
        <v>4176</v>
      </c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 t="s">
        <v>20</v>
      </c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68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42</v>
      </c>
      <c r="B55" s="148" t="s">
        <v>24</v>
      </c>
      <c r="C55" s="149" t="s">
        <v>43</v>
      </c>
      <c r="D55" s="150"/>
      <c r="E55" s="40">
        <f t="shared" si="2"/>
        <v>0</v>
      </c>
      <c r="F55" s="151">
        <v>1844</v>
      </c>
      <c r="G55" s="152">
        <v>44564</v>
      </c>
      <c r="H55" s="15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60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18.75" thickTop="1" thickBot="1" x14ac:dyDescent="0.35">
      <c r="A56" s="163"/>
      <c r="B56" s="148" t="s">
        <v>24</v>
      </c>
      <c r="C56" s="164"/>
      <c r="D56" s="165"/>
      <c r="E56" s="40">
        <f t="shared" si="2"/>
        <v>0</v>
      </c>
      <c r="F56" s="151"/>
      <c r="G56" s="152"/>
      <c r="H56" s="153"/>
      <c r="I56" s="151"/>
      <c r="J56" s="45">
        <f t="shared" si="0"/>
        <v>0</v>
      </c>
      <c r="K56" s="46"/>
      <c r="L56" s="65"/>
      <c r="M56" s="65"/>
      <c r="N56" s="154">
        <f t="shared" si="1"/>
        <v>0</v>
      </c>
      <c r="O56" s="166"/>
      <c r="P56" s="162"/>
      <c r="Q56" s="166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412"/>
      <c r="B57" s="148" t="s">
        <v>24</v>
      </c>
      <c r="C57" s="414"/>
      <c r="D57" s="167"/>
      <c r="E57" s="40">
        <f t="shared" si="2"/>
        <v>0</v>
      </c>
      <c r="F57" s="151"/>
      <c r="G57" s="152"/>
      <c r="H57" s="416"/>
      <c r="I57" s="151"/>
      <c r="J57" s="45">
        <f t="shared" si="0"/>
        <v>0</v>
      </c>
      <c r="K57" s="168"/>
      <c r="L57" s="99"/>
      <c r="M57" s="99"/>
      <c r="N57" s="154">
        <f t="shared" si="1"/>
        <v>0</v>
      </c>
      <c r="O57" s="418"/>
      <c r="P57" s="420"/>
      <c r="Q57" s="166"/>
      <c r="R57" s="129"/>
      <c r="S57" s="92"/>
      <c r="T57" s="92"/>
      <c r="U57" s="53"/>
      <c r="V57" s="54"/>
    </row>
    <row r="58" spans="1:24" ht="18.75" customHeight="1" thickTop="1" thickBot="1" x14ac:dyDescent="0.35">
      <c r="A58" s="413"/>
      <c r="B58" s="148" t="s">
        <v>25</v>
      </c>
      <c r="C58" s="415"/>
      <c r="D58" s="167"/>
      <c r="E58" s="40">
        <f t="shared" si="2"/>
        <v>0</v>
      </c>
      <c r="F58" s="151"/>
      <c r="G58" s="152"/>
      <c r="H58" s="417"/>
      <c r="I58" s="151"/>
      <c r="J58" s="45">
        <f t="shared" si="0"/>
        <v>0</v>
      </c>
      <c r="K58" s="168"/>
      <c r="L58" s="99"/>
      <c r="M58" s="99"/>
      <c r="N58" s="154">
        <f t="shared" si="1"/>
        <v>0</v>
      </c>
      <c r="O58" s="419"/>
      <c r="P58" s="421"/>
      <c r="Q58" s="166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25"/>
      <c r="B59" s="148" t="s">
        <v>24</v>
      </c>
      <c r="C59" s="427"/>
      <c r="D59" s="165"/>
      <c r="E59" s="40">
        <f t="shared" si="2"/>
        <v>0</v>
      </c>
      <c r="F59" s="151"/>
      <c r="G59" s="152"/>
      <c r="H59" s="416"/>
      <c r="I59" s="151"/>
      <c r="J59" s="45">
        <f t="shared" si="0"/>
        <v>0</v>
      </c>
      <c r="K59" s="46"/>
      <c r="L59" s="65"/>
      <c r="M59" s="65"/>
      <c r="N59" s="154">
        <f t="shared" si="1"/>
        <v>0</v>
      </c>
      <c r="O59" s="166"/>
      <c r="P59" s="62"/>
      <c r="Q59" s="169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26"/>
      <c r="B60" s="148" t="s">
        <v>25</v>
      </c>
      <c r="C60" s="428"/>
      <c r="D60" s="170"/>
      <c r="E60" s="40">
        <f t="shared" si="2"/>
        <v>0</v>
      </c>
      <c r="F60" s="151"/>
      <c r="G60" s="152"/>
      <c r="H60" s="417"/>
      <c r="I60" s="151"/>
      <c r="J60" s="45">
        <f t="shared" si="0"/>
        <v>0</v>
      </c>
      <c r="K60" s="168"/>
      <c r="L60" s="99"/>
      <c r="M60" s="99"/>
      <c r="N60" s="48">
        <f t="shared" si="1"/>
        <v>0</v>
      </c>
      <c r="O60" s="166"/>
      <c r="P60" s="62"/>
      <c r="Q60" s="169"/>
      <c r="R60" s="129"/>
      <c r="S60" s="92"/>
      <c r="T60" s="92"/>
      <c r="U60" s="53"/>
      <c r="V60" s="54"/>
    </row>
    <row r="61" spans="1:24" ht="18.75" customHeight="1" thickTop="1" thickBot="1" x14ac:dyDescent="0.35">
      <c r="A61" s="171"/>
      <c r="B61" s="172"/>
      <c r="C61" s="173"/>
      <c r="D61" s="170"/>
      <c r="E61" s="40">
        <f t="shared" si="2"/>
        <v>0</v>
      </c>
      <c r="F61" s="151"/>
      <c r="G61" s="152"/>
      <c r="H61" s="153"/>
      <c r="I61" s="151"/>
      <c r="J61" s="45">
        <f t="shared" si="0"/>
        <v>0</v>
      </c>
      <c r="K61" s="168"/>
      <c r="L61" s="99"/>
      <c r="M61" s="99"/>
      <c r="N61" s="48">
        <f t="shared" si="1"/>
        <v>0</v>
      </c>
      <c r="O61" s="174"/>
      <c r="P61" s="175"/>
      <c r="Q61" s="166"/>
      <c r="R61" s="129"/>
      <c r="S61" s="92"/>
      <c r="T61" s="92"/>
      <c r="U61" s="53"/>
      <c r="V61" s="54"/>
    </row>
    <row r="62" spans="1:24" ht="18.75" thickTop="1" thickBot="1" x14ac:dyDescent="0.35">
      <c r="A62" s="176" t="s">
        <v>44</v>
      </c>
      <c r="B62" s="394" t="s">
        <v>45</v>
      </c>
      <c r="C62" s="177" t="s">
        <v>46</v>
      </c>
      <c r="D62" s="178"/>
      <c r="E62" s="40">
        <f t="shared" si="2"/>
        <v>0</v>
      </c>
      <c r="F62" s="151">
        <v>410</v>
      </c>
      <c r="G62" s="152">
        <v>44565</v>
      </c>
      <c r="H62" s="153" t="s">
        <v>47</v>
      </c>
      <c r="I62" s="151">
        <v>410</v>
      </c>
      <c r="J62" s="45">
        <f t="shared" si="0"/>
        <v>0</v>
      </c>
      <c r="K62" s="168">
        <v>65</v>
      </c>
      <c r="L62" s="99"/>
      <c r="M62" s="99"/>
      <c r="N62" s="48">
        <f t="shared" si="1"/>
        <v>26650</v>
      </c>
      <c r="O62" s="166" t="s">
        <v>60</v>
      </c>
      <c r="P62" s="162">
        <v>44572</v>
      </c>
      <c r="Q62" s="166"/>
      <c r="R62" s="129"/>
      <c r="S62" s="92"/>
      <c r="T62" s="92"/>
      <c r="U62" s="53"/>
      <c r="V62" s="54"/>
    </row>
    <row r="63" spans="1:24" ht="18" customHeight="1" thickTop="1" x14ac:dyDescent="0.3">
      <c r="A63" s="396" t="s">
        <v>54</v>
      </c>
      <c r="B63" s="385" t="s">
        <v>55</v>
      </c>
      <c r="C63" s="181" t="s">
        <v>56</v>
      </c>
      <c r="D63" s="383"/>
      <c r="E63" s="40"/>
      <c r="F63" s="386">
        <v>18647.810000000001</v>
      </c>
      <c r="G63" s="188">
        <v>44567</v>
      </c>
      <c r="H63" s="384"/>
      <c r="I63" s="151">
        <v>18647.810000000001</v>
      </c>
      <c r="J63" s="45">
        <f t="shared" si="0"/>
        <v>0</v>
      </c>
      <c r="K63" s="168">
        <v>32.799999999999997</v>
      </c>
      <c r="L63" s="99"/>
      <c r="M63" s="99"/>
      <c r="N63" s="48">
        <f t="shared" si="1"/>
        <v>611648.16799999995</v>
      </c>
      <c r="O63" s="166"/>
      <c r="P63" s="162"/>
      <c r="Q63" s="166"/>
      <c r="R63" s="129"/>
      <c r="S63" s="182"/>
      <c r="T63" s="52"/>
      <c r="U63" s="53"/>
      <c r="V63" s="54"/>
    </row>
    <row r="64" spans="1:24" ht="17.25" x14ac:dyDescent="0.3">
      <c r="A64" s="179" t="s">
        <v>57</v>
      </c>
      <c r="B64" s="180"/>
      <c r="C64" s="185"/>
      <c r="D64" s="173"/>
      <c r="E64" s="60">
        <f t="shared" si="2"/>
        <v>0</v>
      </c>
      <c r="F64" s="151"/>
      <c r="G64" s="152"/>
      <c r="H64" s="391"/>
      <c r="I64" s="151"/>
      <c r="J64" s="45">
        <f t="shared" si="0"/>
        <v>0</v>
      </c>
      <c r="K64" s="168"/>
      <c r="L64" s="99"/>
      <c r="M64" s="99"/>
      <c r="N64" s="48">
        <f t="shared" si="1"/>
        <v>0</v>
      </c>
      <c r="O64" s="418"/>
      <c r="P64" s="420"/>
      <c r="Q64" s="166"/>
      <c r="R64" s="129"/>
      <c r="S64" s="182"/>
      <c r="T64" s="52"/>
      <c r="U64" s="53"/>
      <c r="V64" s="54"/>
    </row>
    <row r="65" spans="1:22" ht="17.25" x14ac:dyDescent="0.3">
      <c r="A65" s="179" t="s">
        <v>57</v>
      </c>
      <c r="B65" s="180"/>
      <c r="C65" s="185"/>
      <c r="D65" s="173"/>
      <c r="E65" s="60">
        <f t="shared" si="2"/>
        <v>0</v>
      </c>
      <c r="F65" s="151"/>
      <c r="G65" s="152"/>
      <c r="H65" s="391"/>
      <c r="I65" s="151"/>
      <c r="J65" s="45">
        <f t="shared" si="0"/>
        <v>0</v>
      </c>
      <c r="K65" s="168"/>
      <c r="L65" s="99"/>
      <c r="M65" s="99"/>
      <c r="N65" s="48">
        <f t="shared" si="1"/>
        <v>0</v>
      </c>
      <c r="O65" s="429"/>
      <c r="P65" s="430"/>
      <c r="Q65" s="166"/>
      <c r="R65" s="129"/>
      <c r="S65" s="182"/>
      <c r="T65" s="52"/>
      <c r="U65" s="53"/>
      <c r="V65" s="54"/>
    </row>
    <row r="66" spans="1:22" ht="18.600000000000001" customHeight="1" x14ac:dyDescent="0.3">
      <c r="A66" s="179" t="s">
        <v>44</v>
      </c>
      <c r="B66" s="180" t="s">
        <v>45</v>
      </c>
      <c r="C66" s="185" t="s">
        <v>58</v>
      </c>
      <c r="D66" s="173"/>
      <c r="E66" s="60">
        <f t="shared" si="2"/>
        <v>0</v>
      </c>
      <c r="F66" s="151">
        <v>300</v>
      </c>
      <c r="G66" s="152">
        <v>44579</v>
      </c>
      <c r="H66" s="153" t="s">
        <v>59</v>
      </c>
      <c r="I66" s="151">
        <v>300</v>
      </c>
      <c r="J66" s="45">
        <f t="shared" si="0"/>
        <v>0</v>
      </c>
      <c r="K66" s="46">
        <v>65</v>
      </c>
      <c r="L66" s="65"/>
      <c r="M66" s="99"/>
      <c r="N66" s="48">
        <f t="shared" si="1"/>
        <v>19500</v>
      </c>
      <c r="O66" s="166" t="s">
        <v>60</v>
      </c>
      <c r="P66" s="183">
        <v>44579</v>
      </c>
      <c r="Q66" s="166"/>
      <c r="R66" s="129"/>
      <c r="S66" s="182"/>
      <c r="T66" s="52"/>
      <c r="U66" s="53"/>
      <c r="V66" s="54"/>
    </row>
    <row r="67" spans="1:22" ht="17.25" x14ac:dyDescent="0.3">
      <c r="A67" s="184" t="s">
        <v>57</v>
      </c>
      <c r="B67" s="180"/>
      <c r="C67" s="173"/>
      <c r="D67" s="173"/>
      <c r="E67" s="60">
        <f t="shared" si="2"/>
        <v>0</v>
      </c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6"/>
      <c r="P67" s="183"/>
      <c r="Q67" s="166"/>
      <c r="R67" s="129"/>
      <c r="S67" s="182"/>
      <c r="T67" s="52"/>
      <c r="U67" s="53"/>
      <c r="V67" s="54"/>
    </row>
    <row r="68" spans="1:22" ht="17.25" customHeight="1" x14ac:dyDescent="0.3">
      <c r="A68" s="179" t="s">
        <v>44</v>
      </c>
      <c r="B68" s="180" t="s">
        <v>45</v>
      </c>
      <c r="C68" s="185" t="s">
        <v>79</v>
      </c>
      <c r="D68" s="173"/>
      <c r="E68" s="60">
        <f t="shared" si="2"/>
        <v>0</v>
      </c>
      <c r="F68" s="151">
        <v>430</v>
      </c>
      <c r="G68" s="152">
        <v>44582</v>
      </c>
      <c r="H68" s="153" t="s">
        <v>80</v>
      </c>
      <c r="I68" s="151">
        <v>430</v>
      </c>
      <c r="J68" s="45">
        <f t="shared" si="0"/>
        <v>0</v>
      </c>
      <c r="K68" s="46">
        <v>65</v>
      </c>
      <c r="L68" s="65"/>
      <c r="M68" s="99"/>
      <c r="N68" s="48">
        <f t="shared" si="1"/>
        <v>27950</v>
      </c>
      <c r="O68" s="166" t="s">
        <v>60</v>
      </c>
      <c r="P68" s="183">
        <v>44585</v>
      </c>
      <c r="Q68" s="166"/>
      <c r="R68" s="129"/>
      <c r="S68" s="182"/>
      <c r="T68" s="52"/>
      <c r="U68" s="53"/>
      <c r="V68" s="54"/>
    </row>
    <row r="69" spans="1:22" ht="17.25" customHeight="1" x14ac:dyDescent="0.3">
      <c r="A69" s="179"/>
      <c r="B69" s="186"/>
      <c r="C69" s="185"/>
      <c r="D69" s="185"/>
      <c r="E69" s="60">
        <f t="shared" ref="E69:E138" si="3">D69*F69</f>
        <v>0</v>
      </c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6"/>
      <c r="P69" s="183"/>
      <c r="Q69" s="166"/>
      <c r="R69" s="129"/>
      <c r="S69" s="182"/>
      <c r="T69" s="52"/>
      <c r="U69" s="53"/>
      <c r="V69" s="54"/>
    </row>
    <row r="70" spans="1:22" ht="18.75" customHeight="1" x14ac:dyDescent="0.25">
      <c r="A70" s="179"/>
      <c r="B70" s="187"/>
      <c r="C70" s="185"/>
      <c r="D70" s="173"/>
      <c r="E70" s="60">
        <f t="shared" si="3"/>
        <v>0</v>
      </c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6"/>
      <c r="P70" s="183"/>
      <c r="Q70" s="166"/>
      <c r="R70" s="129"/>
      <c r="S70" s="182"/>
      <c r="T70" s="52"/>
      <c r="U70" s="53"/>
      <c r="V70" s="54"/>
    </row>
    <row r="71" spans="1:22" ht="18.75" customHeight="1" thickBot="1" x14ac:dyDescent="0.35">
      <c r="A71" s="179"/>
      <c r="B71" s="180"/>
      <c r="C71" s="185"/>
      <c r="D71" s="185"/>
      <c r="E71" s="60">
        <f t="shared" si="3"/>
        <v>0</v>
      </c>
      <c r="F71" s="151"/>
      <c r="G71" s="152"/>
      <c r="H71" s="153"/>
      <c r="I71" s="151"/>
      <c r="J71" s="45">
        <f>I71-F71</f>
        <v>0</v>
      </c>
      <c r="K71" s="46"/>
      <c r="L71" s="65"/>
      <c r="M71" s="99"/>
      <c r="N71" s="48">
        <f>K71*I71</f>
        <v>0</v>
      </c>
      <c r="O71" s="189"/>
      <c r="P71" s="190"/>
      <c r="Q71" s="166"/>
      <c r="R71" s="129"/>
      <c r="S71" s="182"/>
      <c r="T71" s="52"/>
      <c r="U71" s="53"/>
      <c r="V71" s="54"/>
    </row>
    <row r="72" spans="1:22" ht="17.25" customHeight="1" x14ac:dyDescent="0.3">
      <c r="A72" s="179"/>
      <c r="B72" s="186"/>
      <c r="C72" s="185"/>
      <c r="D72" s="185"/>
      <c r="E72" s="60">
        <f t="shared" si="3"/>
        <v>0</v>
      </c>
      <c r="F72" s="151"/>
      <c r="G72" s="392"/>
      <c r="H72" s="39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431"/>
      <c r="P72" s="422"/>
      <c r="Q72" s="169"/>
      <c r="R72" s="129"/>
      <c r="S72" s="182"/>
      <c r="T72" s="52"/>
      <c r="U72" s="53"/>
      <c r="V72" s="54"/>
    </row>
    <row r="73" spans="1:22" ht="17.25" customHeight="1" x14ac:dyDescent="0.3">
      <c r="A73" s="179"/>
      <c r="B73" s="186"/>
      <c r="C73" s="185"/>
      <c r="D73" s="185"/>
      <c r="E73" s="60">
        <f t="shared" si="3"/>
        <v>0</v>
      </c>
      <c r="F73" s="151"/>
      <c r="G73" s="392"/>
      <c r="H73" s="393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432"/>
      <c r="P73" s="423"/>
      <c r="Q73" s="169"/>
      <c r="R73" s="129"/>
      <c r="S73" s="182"/>
      <c r="T73" s="52"/>
      <c r="U73" s="53"/>
      <c r="V73" s="54"/>
    </row>
    <row r="74" spans="1:22" ht="17.25" customHeight="1" x14ac:dyDescent="0.3">
      <c r="A74" s="179"/>
      <c r="B74" s="186"/>
      <c r="C74" s="185"/>
      <c r="D74" s="185"/>
      <c r="E74" s="60">
        <f t="shared" si="3"/>
        <v>0</v>
      </c>
      <c r="F74" s="151"/>
      <c r="G74" s="392"/>
      <c r="H74" s="393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432"/>
      <c r="P74" s="423"/>
      <c r="Q74" s="169"/>
      <c r="R74" s="129"/>
      <c r="S74" s="182"/>
      <c r="T74" s="52"/>
      <c r="U74" s="53"/>
      <c r="V74" s="54"/>
    </row>
    <row r="75" spans="1:22" ht="17.25" customHeight="1" thickBot="1" x14ac:dyDescent="0.35">
      <c r="A75" s="179"/>
      <c r="B75" s="186"/>
      <c r="C75" s="185"/>
      <c r="D75" s="185"/>
      <c r="E75" s="60">
        <f t="shared" si="3"/>
        <v>0</v>
      </c>
      <c r="F75" s="151"/>
      <c r="G75" s="392"/>
      <c r="H75" s="39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433"/>
      <c r="P75" s="424"/>
      <c r="Q75" s="169"/>
      <c r="R75" s="129"/>
      <c r="S75" s="182"/>
      <c r="T75" s="52"/>
      <c r="U75" s="53"/>
      <c r="V75" s="54"/>
    </row>
    <row r="76" spans="1:22" ht="18.75" customHeight="1" x14ac:dyDescent="0.3">
      <c r="A76" s="179"/>
      <c r="B76" s="180"/>
      <c r="C76" s="185"/>
      <c r="D76" s="173"/>
      <c r="E76" s="60">
        <f t="shared" si="3"/>
        <v>0</v>
      </c>
      <c r="F76" s="151"/>
      <c r="G76" s="152"/>
      <c r="H76" s="153"/>
      <c r="I76" s="151"/>
      <c r="J76" s="45">
        <f t="shared" si="0"/>
        <v>0</v>
      </c>
      <c r="K76" s="46"/>
      <c r="L76" s="65"/>
      <c r="M76" s="99"/>
      <c r="N76" s="48">
        <f t="shared" si="1"/>
        <v>0</v>
      </c>
      <c r="O76" s="174"/>
      <c r="P76" s="191"/>
      <c r="Q76" s="166"/>
      <c r="R76" s="129"/>
      <c r="S76" s="182"/>
      <c r="T76" s="52"/>
      <c r="U76" s="53"/>
      <c r="V76" s="54"/>
    </row>
    <row r="77" spans="1:22" ht="16.5" customHeight="1" x14ac:dyDescent="0.3">
      <c r="A77" s="179"/>
      <c r="B77" s="180"/>
      <c r="C77" s="185"/>
      <c r="D77" s="192"/>
      <c r="E77" s="60">
        <f t="shared" si="3"/>
        <v>0</v>
      </c>
      <c r="F77" s="151"/>
      <c r="G77" s="152"/>
      <c r="H77" s="153"/>
      <c r="I77" s="151"/>
      <c r="J77" s="45">
        <f t="shared" si="0"/>
        <v>0</v>
      </c>
      <c r="K77" s="100"/>
      <c r="L77" s="99"/>
      <c r="M77" s="99"/>
      <c r="N77" s="48">
        <f t="shared" si="1"/>
        <v>0</v>
      </c>
      <c r="O77" s="166"/>
      <c r="P77" s="183"/>
      <c r="Q77" s="166"/>
      <c r="R77" s="129"/>
      <c r="S77" s="182"/>
      <c r="T77" s="52"/>
      <c r="U77" s="53"/>
      <c r="V77" s="54"/>
    </row>
    <row r="78" spans="1:22" ht="16.5" customHeight="1" x14ac:dyDescent="0.3">
      <c r="A78" s="179"/>
      <c r="B78" s="180"/>
      <c r="C78" s="185"/>
      <c r="D78" s="192"/>
      <c r="E78" s="60">
        <f t="shared" si="3"/>
        <v>0</v>
      </c>
      <c r="F78" s="151"/>
      <c r="G78" s="152"/>
      <c r="H78" s="39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418"/>
      <c r="P78" s="440"/>
      <c r="Q78" s="166"/>
      <c r="R78" s="129"/>
      <c r="S78" s="182"/>
      <c r="T78" s="52"/>
      <c r="U78" s="53"/>
      <c r="V78" s="54"/>
    </row>
    <row r="79" spans="1:22" ht="16.5" customHeight="1" x14ac:dyDescent="0.3">
      <c r="A79" s="179"/>
      <c r="B79" s="180"/>
      <c r="C79" s="185"/>
      <c r="D79" s="192"/>
      <c r="E79" s="60">
        <f t="shared" si="3"/>
        <v>0</v>
      </c>
      <c r="F79" s="151"/>
      <c r="G79" s="152"/>
      <c r="H79" s="39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29"/>
      <c r="P79" s="441"/>
      <c r="Q79" s="166"/>
      <c r="R79" s="129"/>
      <c r="S79" s="182"/>
      <c r="T79" s="52"/>
      <c r="U79" s="53"/>
      <c r="V79" s="54"/>
    </row>
    <row r="80" spans="1:22" s="161" customFormat="1" ht="16.5" customHeight="1" x14ac:dyDescent="0.3">
      <c r="A80" s="179"/>
      <c r="B80" s="180"/>
      <c r="C80" s="185"/>
      <c r="D80" s="193"/>
      <c r="E80" s="60">
        <f t="shared" si="3"/>
        <v>0</v>
      </c>
      <c r="F80" s="151"/>
      <c r="G80" s="152"/>
      <c r="H80" s="393"/>
      <c r="I80" s="151"/>
      <c r="J80" s="45">
        <f t="shared" si="0"/>
        <v>0</v>
      </c>
      <c r="K80" s="76"/>
      <c r="L80" s="65"/>
      <c r="M80" s="65"/>
      <c r="N80" s="48">
        <f t="shared" si="1"/>
        <v>0</v>
      </c>
      <c r="O80" s="418"/>
      <c r="P80" s="440"/>
      <c r="Q80" s="166"/>
      <c r="R80" s="158"/>
      <c r="S80" s="182"/>
      <c r="T80" s="52"/>
      <c r="U80" s="159"/>
      <c r="V80" s="160"/>
    </row>
    <row r="81" spans="1:22" s="161" customFormat="1" ht="16.5" customHeight="1" x14ac:dyDescent="0.3">
      <c r="A81" s="179"/>
      <c r="B81" s="180"/>
      <c r="C81" s="185"/>
      <c r="D81" s="193"/>
      <c r="E81" s="60">
        <f t="shared" si="3"/>
        <v>0</v>
      </c>
      <c r="F81" s="151"/>
      <c r="G81" s="152"/>
      <c r="H81" s="393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29"/>
      <c r="P81" s="441"/>
      <c r="Q81" s="166"/>
      <c r="R81" s="158"/>
      <c r="S81" s="182"/>
      <c r="T81" s="52"/>
      <c r="U81" s="159"/>
      <c r="V81" s="160"/>
    </row>
    <row r="82" spans="1:22" s="161" customFormat="1" ht="16.5" customHeight="1" x14ac:dyDescent="0.3">
      <c r="A82" s="71"/>
      <c r="B82" s="180"/>
      <c r="C82" s="194"/>
      <c r="D82" s="195"/>
      <c r="E82" s="60">
        <f t="shared" si="3"/>
        <v>0</v>
      </c>
      <c r="F82" s="151"/>
      <c r="G82" s="152"/>
      <c r="H82" s="153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6"/>
      <c r="P82" s="183"/>
      <c r="Q82" s="166"/>
      <c r="R82" s="158"/>
      <c r="S82" s="182"/>
      <c r="T82" s="52"/>
      <c r="U82" s="159"/>
      <c r="V82" s="160"/>
    </row>
    <row r="83" spans="1:22" s="161" customFormat="1" ht="16.5" customHeight="1" x14ac:dyDescent="0.3">
      <c r="A83" s="71"/>
      <c r="B83" s="180"/>
      <c r="C83" s="196"/>
      <c r="D83" s="195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6"/>
      <c r="P83" s="197"/>
      <c r="Q83" s="166"/>
      <c r="R83" s="158"/>
      <c r="S83" s="182"/>
      <c r="T83" s="52"/>
      <c r="U83" s="159"/>
      <c r="V83" s="160"/>
    </row>
    <row r="84" spans="1:22" s="161" customFormat="1" ht="16.5" customHeight="1" x14ac:dyDescent="0.3">
      <c r="A84" s="71"/>
      <c r="B84" s="180"/>
      <c r="C84" s="195"/>
      <c r="D84" s="198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6"/>
      <c r="P84" s="197"/>
      <c r="Q84" s="166"/>
      <c r="R84" s="158"/>
      <c r="S84" s="182"/>
      <c r="T84" s="52"/>
      <c r="U84" s="159"/>
      <c r="V84" s="160"/>
    </row>
    <row r="85" spans="1:22" ht="16.5" customHeight="1" x14ac:dyDescent="0.3">
      <c r="A85" s="199"/>
      <c r="B85" s="127"/>
      <c r="C85" s="192"/>
      <c r="D85" s="200"/>
      <c r="E85" s="60">
        <f t="shared" si="3"/>
        <v>0</v>
      </c>
      <c r="F85" s="64"/>
      <c r="G85" s="117"/>
      <c r="H85" s="201"/>
      <c r="I85" s="64"/>
      <c r="J85" s="45">
        <f t="shared" si="0"/>
        <v>0</v>
      </c>
      <c r="K85" s="100"/>
      <c r="L85" s="65"/>
      <c r="M85" s="65"/>
      <c r="N85" s="48">
        <f t="shared" si="1"/>
        <v>0</v>
      </c>
      <c r="O85" s="166"/>
      <c r="P85" s="197"/>
      <c r="Q85" s="166"/>
      <c r="R85" s="129"/>
      <c r="S85" s="182"/>
      <c r="T85" s="52"/>
      <c r="U85" s="53"/>
      <c r="V85" s="54"/>
    </row>
    <row r="86" spans="1:22" ht="17.25" x14ac:dyDescent="0.3">
      <c r="A86" s="199"/>
      <c r="B86" s="127"/>
      <c r="C86" s="202"/>
      <c r="D86" s="200"/>
      <c r="E86" s="60">
        <f t="shared" si="3"/>
        <v>0</v>
      </c>
      <c r="F86" s="64"/>
      <c r="G86" s="117"/>
      <c r="H86" s="201"/>
      <c r="I86" s="64"/>
      <c r="J86" s="45">
        <f t="shared" si="0"/>
        <v>0</v>
      </c>
      <c r="K86" s="100"/>
      <c r="L86" s="434"/>
      <c r="M86" s="435"/>
      <c r="N86" s="77">
        <f t="shared" si="1"/>
        <v>0</v>
      </c>
      <c r="O86" s="166"/>
      <c r="P86" s="197"/>
      <c r="Q86" s="166"/>
      <c r="R86" s="129"/>
      <c r="S86" s="182"/>
      <c r="T86" s="52"/>
      <c r="U86" s="53"/>
      <c r="V86" s="54"/>
    </row>
    <row r="87" spans="1:22" ht="17.25" x14ac:dyDescent="0.3">
      <c r="A87" s="199"/>
      <c r="B87" s="127"/>
      <c r="C87" s="203"/>
      <c r="D87" s="200"/>
      <c r="E87" s="60">
        <f t="shared" si="3"/>
        <v>0</v>
      </c>
      <c r="F87" s="64"/>
      <c r="G87" s="117"/>
      <c r="H87" s="201"/>
      <c r="I87" s="64"/>
      <c r="J87" s="45">
        <f t="shared" si="0"/>
        <v>0</v>
      </c>
      <c r="K87" s="100"/>
      <c r="L87" s="434"/>
      <c r="M87" s="435"/>
      <c r="N87" s="77">
        <f t="shared" si="1"/>
        <v>0</v>
      </c>
      <c r="O87" s="166"/>
      <c r="P87" s="197"/>
      <c r="Q87" s="166"/>
      <c r="R87" s="129"/>
      <c r="S87" s="182"/>
      <c r="T87" s="52"/>
      <c r="U87" s="53"/>
      <c r="V87" s="54"/>
    </row>
    <row r="88" spans="1:22" ht="21" customHeight="1" x14ac:dyDescent="0.3">
      <c r="A88" s="204"/>
      <c r="B88" s="127"/>
      <c r="C88" s="205"/>
      <c r="D88" s="200"/>
      <c r="E88" s="60">
        <f t="shared" si="3"/>
        <v>0</v>
      </c>
      <c r="F88" s="64"/>
      <c r="G88" s="117"/>
      <c r="H88" s="201"/>
      <c r="I88" s="64"/>
      <c r="J88" s="45">
        <f t="shared" si="0"/>
        <v>0</v>
      </c>
      <c r="K88" s="100"/>
      <c r="L88" s="206"/>
      <c r="M88" s="206"/>
      <c r="N88" s="77">
        <f t="shared" si="1"/>
        <v>0</v>
      </c>
      <c r="O88" s="166"/>
      <c r="P88" s="197"/>
      <c r="Q88" s="166"/>
      <c r="R88" s="129"/>
      <c r="S88" s="182"/>
      <c r="T88" s="52"/>
      <c r="U88" s="53"/>
      <c r="V88" s="54"/>
    </row>
    <row r="89" spans="1:22" ht="26.25" customHeight="1" x14ac:dyDescent="0.3">
      <c r="A89" s="207"/>
      <c r="B89" s="127"/>
      <c r="C89" s="208"/>
      <c r="D89" s="200"/>
      <c r="E89" s="60">
        <f t="shared" si="3"/>
        <v>0</v>
      </c>
      <c r="F89" s="64"/>
      <c r="G89" s="117"/>
      <c r="H89" s="201"/>
      <c r="I89" s="64"/>
      <c r="J89" s="45">
        <f t="shared" si="0"/>
        <v>0</v>
      </c>
      <c r="K89" s="100"/>
      <c r="L89" s="206"/>
      <c r="M89" s="206"/>
      <c r="N89" s="77">
        <f t="shared" si="1"/>
        <v>0</v>
      </c>
      <c r="O89" s="166"/>
      <c r="P89" s="197"/>
      <c r="Q89" s="166"/>
      <c r="R89" s="129"/>
      <c r="S89" s="182"/>
      <c r="T89" s="52"/>
      <c r="U89" s="53"/>
      <c r="V89" s="54"/>
    </row>
    <row r="90" spans="1:22" ht="17.25" x14ac:dyDescent="0.3">
      <c r="A90" s="209"/>
      <c r="B90" s="127"/>
      <c r="C90" s="200"/>
      <c r="D90" s="200"/>
      <c r="E90" s="60">
        <f t="shared" si="3"/>
        <v>0</v>
      </c>
      <c r="F90" s="64"/>
      <c r="G90" s="117"/>
      <c r="H90" s="201"/>
      <c r="I90" s="64"/>
      <c r="J90" s="45">
        <f t="shared" si="0"/>
        <v>0</v>
      </c>
      <c r="K90" s="100"/>
      <c r="L90" s="65"/>
      <c r="M90" s="65"/>
      <c r="N90" s="77">
        <f t="shared" si="1"/>
        <v>0</v>
      </c>
      <c r="O90" s="166"/>
      <c r="P90" s="197"/>
      <c r="Q90" s="166"/>
      <c r="R90" s="129"/>
      <c r="S90" s="182"/>
      <c r="T90" s="52"/>
      <c r="U90" s="53"/>
      <c r="V90" s="54"/>
    </row>
    <row r="91" spans="1:22" ht="17.25" x14ac:dyDescent="0.3">
      <c r="A91" s="209"/>
      <c r="B91" s="127"/>
      <c r="C91" s="200"/>
      <c r="D91" s="200"/>
      <c r="E91" s="60">
        <f t="shared" si="3"/>
        <v>0</v>
      </c>
      <c r="F91" s="64"/>
      <c r="G91" s="117"/>
      <c r="H91" s="201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6"/>
      <c r="P91" s="197"/>
      <c r="Q91" s="166"/>
      <c r="R91" s="129"/>
      <c r="S91" s="182"/>
      <c r="T91" s="52"/>
      <c r="U91" s="53"/>
      <c r="V91" s="54"/>
    </row>
    <row r="92" spans="1:22" ht="17.25" x14ac:dyDescent="0.3">
      <c r="A92" s="209"/>
      <c r="B92" s="127"/>
      <c r="C92" s="200"/>
      <c r="D92" s="200"/>
      <c r="E92" s="60">
        <f t="shared" si="3"/>
        <v>0</v>
      </c>
      <c r="F92" s="64"/>
      <c r="G92" s="117"/>
      <c r="H92" s="201"/>
      <c r="I92" s="64"/>
      <c r="J92" s="45">
        <f t="shared" si="0"/>
        <v>0</v>
      </c>
      <c r="K92" s="100"/>
      <c r="L92" s="99"/>
      <c r="M92" s="99"/>
      <c r="N92" s="77">
        <f t="shared" si="1"/>
        <v>0</v>
      </c>
      <c r="O92" s="166"/>
      <c r="P92" s="197"/>
      <c r="Q92" s="166"/>
      <c r="R92" s="129"/>
      <c r="S92" s="182"/>
      <c r="T92" s="52"/>
      <c r="U92" s="53"/>
      <c r="V92" s="54"/>
    </row>
    <row r="93" spans="1:22" ht="17.25" x14ac:dyDescent="0.3">
      <c r="A93" s="199"/>
      <c r="B93" s="127"/>
      <c r="C93" s="192"/>
      <c r="D93" s="200"/>
      <c r="E93" s="60">
        <f t="shared" si="3"/>
        <v>0</v>
      </c>
      <c r="F93" s="64"/>
      <c r="G93" s="117"/>
      <c r="H93" s="201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418"/>
      <c r="P93" s="436"/>
      <c r="Q93" s="166"/>
      <c r="R93" s="129"/>
      <c r="S93" s="182"/>
      <c r="T93" s="52"/>
      <c r="U93" s="53"/>
      <c r="V93" s="54"/>
    </row>
    <row r="94" spans="1:22" ht="17.25" x14ac:dyDescent="0.3">
      <c r="A94" s="199"/>
      <c r="B94" s="127"/>
      <c r="C94" s="192"/>
      <c r="D94" s="200"/>
      <c r="E94" s="60">
        <f t="shared" si="3"/>
        <v>0</v>
      </c>
      <c r="F94" s="64"/>
      <c r="G94" s="117"/>
      <c r="H94" s="201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29"/>
      <c r="P94" s="437"/>
      <c r="Q94" s="166"/>
      <c r="R94" s="129"/>
      <c r="S94" s="182"/>
      <c r="T94" s="52"/>
      <c r="U94" s="53"/>
      <c r="V94" s="54"/>
    </row>
    <row r="95" spans="1:22" ht="17.25" x14ac:dyDescent="0.3">
      <c r="A95" s="127"/>
      <c r="B95" s="127"/>
      <c r="C95" s="200"/>
      <c r="D95" s="200"/>
      <c r="E95" s="60">
        <f t="shared" si="3"/>
        <v>0</v>
      </c>
      <c r="F95" s="64"/>
      <c r="G95" s="117"/>
      <c r="H95" s="201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166"/>
      <c r="P95" s="197"/>
      <c r="Q95" s="166"/>
      <c r="R95" s="129"/>
      <c r="S95" s="182"/>
      <c r="T95" s="52"/>
      <c r="U95" s="53"/>
      <c r="V95" s="54"/>
    </row>
    <row r="96" spans="1:22" ht="17.25" x14ac:dyDescent="0.3">
      <c r="A96" s="127"/>
      <c r="B96" s="127"/>
      <c r="C96" s="200"/>
      <c r="D96" s="200"/>
      <c r="E96" s="60">
        <f t="shared" si="3"/>
        <v>0</v>
      </c>
      <c r="F96" s="64"/>
      <c r="G96" s="117"/>
      <c r="H96" s="201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6"/>
      <c r="P96" s="197"/>
      <c r="Q96" s="166"/>
      <c r="R96" s="129"/>
      <c r="S96" s="182"/>
      <c r="T96" s="52"/>
      <c r="U96" s="53"/>
      <c r="V96" s="54"/>
    </row>
    <row r="97" spans="1:22" ht="17.25" x14ac:dyDescent="0.3">
      <c r="A97" s="113"/>
      <c r="B97" s="127"/>
      <c r="C97" s="210"/>
      <c r="D97" s="210"/>
      <c r="E97" s="60">
        <f t="shared" si="3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6"/>
      <c r="P97" s="197"/>
      <c r="Q97" s="166"/>
      <c r="R97" s="129"/>
      <c r="S97" s="182"/>
      <c r="T97" s="52"/>
      <c r="U97" s="53"/>
      <c r="V97" s="54"/>
    </row>
    <row r="98" spans="1:22" ht="17.25" x14ac:dyDescent="0.25">
      <c r="A98" s="179"/>
      <c r="B98" s="199"/>
      <c r="C98" s="205"/>
      <c r="D98" s="205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6"/>
      <c r="P98" s="197"/>
      <c r="Q98" s="166"/>
      <c r="R98" s="129"/>
      <c r="S98" s="182"/>
      <c r="T98" s="52"/>
      <c r="U98" s="53"/>
      <c r="V98" s="54"/>
    </row>
    <row r="99" spans="1:22" ht="17.25" x14ac:dyDescent="0.25">
      <c r="A99" s="179"/>
      <c r="B99" s="199"/>
      <c r="C99" s="210"/>
      <c r="D99" s="210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6"/>
      <c r="P99" s="197"/>
      <c r="Q99" s="166"/>
      <c r="R99" s="129"/>
      <c r="S99" s="182"/>
      <c r="T99" s="52"/>
      <c r="U99" s="53"/>
      <c r="V99" s="54"/>
    </row>
    <row r="100" spans="1:22" ht="17.25" x14ac:dyDescent="0.25">
      <c r="A100" s="179"/>
      <c r="B100" s="199"/>
      <c r="C100" s="210"/>
      <c r="D100" s="210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6"/>
      <c r="P100" s="197"/>
      <c r="Q100" s="166"/>
      <c r="R100" s="129"/>
      <c r="S100" s="182"/>
      <c r="T100" s="52"/>
      <c r="U100" s="53"/>
      <c r="V100" s="54"/>
    </row>
    <row r="101" spans="1:22" ht="17.25" x14ac:dyDescent="0.3">
      <c r="A101" s="118"/>
      <c r="B101" s="127"/>
      <c r="C101" s="210"/>
      <c r="D101" s="210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6"/>
      <c r="P101" s="197"/>
      <c r="Q101" s="166"/>
      <c r="R101" s="129"/>
      <c r="S101" s="182"/>
      <c r="T101" s="182"/>
      <c r="U101" s="53"/>
      <c r="V101" s="54"/>
    </row>
    <row r="102" spans="1:22" ht="17.25" x14ac:dyDescent="0.3">
      <c r="A102" s="118"/>
      <c r="B102" s="127"/>
      <c r="C102" s="210"/>
      <c r="D102" s="210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6"/>
      <c r="P102" s="197"/>
      <c r="Q102" s="166"/>
      <c r="R102" s="129"/>
      <c r="S102" s="182"/>
      <c r="T102" s="182"/>
      <c r="U102" s="53"/>
      <c r="V102" s="54"/>
    </row>
    <row r="103" spans="1:22" ht="17.25" x14ac:dyDescent="0.3">
      <c r="A103" s="118"/>
      <c r="B103" s="127"/>
      <c r="C103" s="210"/>
      <c r="D103" s="210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6"/>
      <c r="P103" s="197"/>
      <c r="Q103" s="166"/>
      <c r="R103" s="129"/>
      <c r="S103" s="182"/>
      <c r="T103" s="182"/>
      <c r="U103" s="53"/>
      <c r="V103" s="54"/>
    </row>
    <row r="104" spans="1:22" ht="18.75" x14ac:dyDescent="0.3">
      <c r="A104" s="127"/>
      <c r="B104" s="211"/>
      <c r="C104" s="210"/>
      <c r="D104" s="210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6"/>
      <c r="P104" s="197"/>
      <c r="Q104" s="166"/>
      <c r="R104" s="129"/>
      <c r="S104" s="182"/>
      <c r="T104" s="52"/>
      <c r="U104" s="53"/>
      <c r="V104" s="54"/>
    </row>
    <row r="105" spans="1:22" ht="17.25" x14ac:dyDescent="0.3">
      <c r="A105" s="127"/>
      <c r="B105" s="127"/>
      <c r="C105" s="210"/>
      <c r="D105" s="210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6"/>
      <c r="P105" s="197"/>
      <c r="Q105" s="166"/>
      <c r="R105" s="129"/>
      <c r="S105" s="182"/>
      <c r="T105" s="52"/>
      <c r="U105" s="53"/>
      <c r="V105" s="54"/>
    </row>
    <row r="106" spans="1:22" ht="17.25" x14ac:dyDescent="0.3">
      <c r="A106" s="127"/>
      <c r="B106" s="127"/>
      <c r="C106" s="210"/>
      <c r="D106" s="210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6"/>
      <c r="P106" s="197"/>
      <c r="Q106" s="166"/>
      <c r="R106" s="129"/>
      <c r="S106" s="182"/>
      <c r="T106" s="52"/>
      <c r="U106" s="53"/>
      <c r="V106" s="54"/>
    </row>
    <row r="107" spans="1:22" ht="17.25" x14ac:dyDescent="0.3">
      <c r="A107" s="179"/>
      <c r="B107" s="127"/>
      <c r="C107" s="210"/>
      <c r="D107" s="210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6"/>
      <c r="P107" s="197"/>
      <c r="Q107" s="166"/>
      <c r="R107" s="129"/>
      <c r="S107" s="182"/>
      <c r="T107" s="52"/>
      <c r="U107" s="53"/>
      <c r="V107" s="54"/>
    </row>
    <row r="108" spans="1:22" ht="18" thickBot="1" x14ac:dyDescent="0.35">
      <c r="A108" s="171"/>
      <c r="B108" s="171"/>
      <c r="C108" s="387"/>
      <c r="D108" s="387"/>
      <c r="E108" s="388">
        <f t="shared" si="3"/>
        <v>0</v>
      </c>
      <c r="F108" s="44"/>
      <c r="G108" s="389"/>
      <c r="H108" s="390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6"/>
      <c r="P108" s="197"/>
      <c r="Q108" s="166"/>
      <c r="R108" s="129"/>
      <c r="S108" s="182"/>
      <c r="T108" s="52"/>
      <c r="U108" s="53"/>
      <c r="V108" s="54"/>
    </row>
    <row r="109" spans="1:22" ht="18.75" thickTop="1" thickBot="1" x14ac:dyDescent="0.35">
      <c r="A109" s="127"/>
      <c r="B109" s="127"/>
      <c r="C109" s="210"/>
      <c r="D109" s="210"/>
      <c r="E109" s="4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6"/>
      <c r="P109" s="197"/>
      <c r="Q109" s="166"/>
      <c r="R109" s="129"/>
      <c r="S109" s="182"/>
      <c r="T109" s="52"/>
      <c r="U109" s="53"/>
      <c r="V109" s="54"/>
    </row>
    <row r="110" spans="1:22" ht="18.75" thickTop="1" thickBot="1" x14ac:dyDescent="0.35">
      <c r="A110" s="199"/>
      <c r="B110" s="127"/>
      <c r="C110" s="210"/>
      <c r="D110" s="210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6"/>
      <c r="P110" s="197"/>
      <c r="Q110" s="166"/>
      <c r="R110" s="129"/>
      <c r="S110" s="182"/>
      <c r="T110" s="52"/>
      <c r="U110" s="53"/>
      <c r="V110" s="54"/>
    </row>
    <row r="111" spans="1:22" ht="18.75" thickTop="1" thickBot="1" x14ac:dyDescent="0.35">
      <c r="A111" s="199"/>
      <c r="B111" s="127"/>
      <c r="C111" s="210"/>
      <c r="D111" s="210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6"/>
      <c r="P111" s="197"/>
      <c r="Q111" s="166"/>
      <c r="R111" s="129"/>
      <c r="S111" s="182"/>
      <c r="T111" s="52"/>
      <c r="U111" s="53"/>
      <c r="V111" s="54"/>
    </row>
    <row r="112" spans="1:22" ht="18.75" thickTop="1" thickBot="1" x14ac:dyDescent="0.35">
      <c r="A112" s="199"/>
      <c r="B112" s="127"/>
      <c r="C112" s="210"/>
      <c r="D112" s="210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6"/>
      <c r="P112" s="197"/>
      <c r="Q112" s="166"/>
      <c r="R112" s="129"/>
      <c r="S112" s="182"/>
      <c r="T112" s="52"/>
      <c r="U112" s="53"/>
      <c r="V112" s="54"/>
    </row>
    <row r="113" spans="1:22" ht="18.75" thickTop="1" thickBot="1" x14ac:dyDescent="0.35">
      <c r="A113" s="127"/>
      <c r="B113" s="127"/>
      <c r="C113" s="210"/>
      <c r="D113" s="210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6"/>
      <c r="P113" s="197"/>
      <c r="Q113" s="166"/>
      <c r="R113" s="129"/>
      <c r="S113" s="182"/>
      <c r="T113" s="52"/>
      <c r="U113" s="53"/>
      <c r="V113" s="54"/>
    </row>
    <row r="114" spans="1:22" ht="18.75" thickTop="1" thickBot="1" x14ac:dyDescent="0.35">
      <c r="A114" s="184"/>
      <c r="B114" s="127"/>
      <c r="C114" s="210"/>
      <c r="D114" s="210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6"/>
      <c r="P114" s="197"/>
      <c r="Q114" s="166"/>
      <c r="R114" s="129"/>
      <c r="S114" s="182"/>
      <c r="T114" s="52"/>
      <c r="U114" s="53"/>
      <c r="V114" s="54"/>
    </row>
    <row r="115" spans="1:22" ht="18.75" thickTop="1" thickBot="1" x14ac:dyDescent="0.35">
      <c r="A115" s="118"/>
      <c r="B115" s="127"/>
      <c r="C115" s="210"/>
      <c r="D115" s="210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6"/>
      <c r="P115" s="197"/>
      <c r="Q115" s="166"/>
      <c r="R115" s="129"/>
      <c r="S115" s="182"/>
      <c r="T115" s="52"/>
      <c r="U115" s="53"/>
      <c r="V115" s="54"/>
    </row>
    <row r="116" spans="1:22" ht="18.75" thickTop="1" thickBot="1" x14ac:dyDescent="0.35">
      <c r="A116" s="118"/>
      <c r="B116" s="127"/>
      <c r="C116" s="210"/>
      <c r="D116" s="210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6"/>
      <c r="P116" s="197"/>
      <c r="Q116" s="166"/>
      <c r="R116" s="129"/>
      <c r="S116" s="182"/>
      <c r="T116" s="52"/>
      <c r="U116" s="53"/>
      <c r="V116" s="54"/>
    </row>
    <row r="117" spans="1:22" ht="18.75" thickTop="1" thickBot="1" x14ac:dyDescent="0.35">
      <c r="A117" s="212"/>
      <c r="B117" s="127"/>
      <c r="C117" s="210"/>
      <c r="D117" s="210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6"/>
      <c r="P117" s="197"/>
      <c r="Q117" s="166"/>
      <c r="R117" s="129"/>
      <c r="S117" s="182"/>
      <c r="T117" s="52"/>
      <c r="U117" s="53"/>
      <c r="V117" s="54"/>
    </row>
    <row r="118" spans="1:22" ht="18.75" thickTop="1" thickBot="1" x14ac:dyDescent="0.35">
      <c r="A118" s="213"/>
      <c r="B118" s="127"/>
      <c r="C118" s="210"/>
      <c r="D118" s="210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6"/>
      <c r="P118" s="197"/>
      <c r="Q118" s="166"/>
      <c r="R118" s="129"/>
      <c r="S118" s="182"/>
      <c r="T118" s="52"/>
      <c r="U118" s="53"/>
      <c r="V118" s="54"/>
    </row>
    <row r="119" spans="1:22" ht="18.75" thickTop="1" thickBot="1" x14ac:dyDescent="0.35">
      <c r="A119" s="214"/>
      <c r="B119" s="127"/>
      <c r="C119" s="210"/>
      <c r="D119" s="210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6"/>
      <c r="P119" s="197"/>
      <c r="Q119" s="166"/>
      <c r="R119" s="129"/>
      <c r="S119" s="182"/>
      <c r="T119" s="52"/>
      <c r="U119" s="53"/>
      <c r="V119" s="54"/>
    </row>
    <row r="120" spans="1:22" ht="18.75" thickTop="1" thickBot="1" x14ac:dyDescent="0.35">
      <c r="A120" s="214"/>
      <c r="B120" s="127"/>
      <c r="C120" s="208"/>
      <c r="D120" s="208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6"/>
      <c r="P120" s="197"/>
      <c r="Q120" s="166"/>
      <c r="R120" s="129"/>
      <c r="S120" s="182"/>
      <c r="T120" s="52"/>
      <c r="U120" s="53"/>
      <c r="V120" s="54"/>
    </row>
    <row r="121" spans="1:22" ht="18.75" thickTop="1" thickBot="1" x14ac:dyDescent="0.35">
      <c r="A121" s="213"/>
      <c r="B121" s="127"/>
      <c r="C121" s="210"/>
      <c r="D121" s="210"/>
      <c r="E121" s="40">
        <f t="shared" si="3"/>
        <v>0</v>
      </c>
      <c r="F121" s="64"/>
      <c r="G121" s="117"/>
      <c r="H121" s="215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6"/>
      <c r="P121" s="197"/>
      <c r="Q121" s="166"/>
      <c r="R121" s="129"/>
      <c r="S121" s="182"/>
      <c r="T121" s="52"/>
      <c r="U121" s="53"/>
      <c r="V121" s="54"/>
    </row>
    <row r="122" spans="1:22" ht="18.75" thickTop="1" thickBot="1" x14ac:dyDescent="0.35">
      <c r="A122" s="213"/>
      <c r="B122" s="127"/>
      <c r="C122" s="208"/>
      <c r="D122" s="208"/>
      <c r="E122" s="40">
        <f t="shared" si="3"/>
        <v>0</v>
      </c>
      <c r="F122" s="64"/>
      <c r="G122" s="117"/>
      <c r="H122" s="215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6"/>
      <c r="P122" s="197"/>
      <c r="Q122" s="166"/>
      <c r="R122" s="129"/>
      <c r="S122" s="182"/>
      <c r="T122" s="52"/>
      <c r="U122" s="53"/>
      <c r="V122" s="54"/>
    </row>
    <row r="123" spans="1:22" ht="18.75" thickTop="1" thickBot="1" x14ac:dyDescent="0.35">
      <c r="A123" s="213"/>
      <c r="B123" s="127"/>
      <c r="C123" s="210"/>
      <c r="D123" s="210"/>
      <c r="E123" s="40">
        <f t="shared" si="3"/>
        <v>0</v>
      </c>
      <c r="F123" s="64"/>
      <c r="G123" s="117"/>
      <c r="H123" s="215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6"/>
      <c r="P123" s="197"/>
      <c r="Q123" s="166"/>
      <c r="R123" s="129"/>
      <c r="S123" s="182"/>
      <c r="T123" s="52"/>
      <c r="U123" s="53"/>
      <c r="V123" s="54"/>
    </row>
    <row r="124" spans="1:22" ht="18.75" thickTop="1" thickBot="1" x14ac:dyDescent="0.35">
      <c r="A124" s="213"/>
      <c r="B124" s="127"/>
      <c r="C124" s="205"/>
      <c r="D124" s="205"/>
      <c r="E124" s="40">
        <f t="shared" si="3"/>
        <v>0</v>
      </c>
      <c r="F124" s="64"/>
      <c r="G124" s="117"/>
      <c r="H124" s="215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6"/>
      <c r="P124" s="183"/>
      <c r="Q124" s="166"/>
      <c r="R124" s="129"/>
      <c r="S124" s="182"/>
      <c r="T124" s="52"/>
      <c r="U124" s="53"/>
      <c r="V124" s="54"/>
    </row>
    <row r="125" spans="1:22" ht="20.25" thickTop="1" thickBot="1" x14ac:dyDescent="0.35">
      <c r="A125" s="127"/>
      <c r="B125" s="127"/>
      <c r="C125" s="210"/>
      <c r="D125" s="210"/>
      <c r="E125" s="40">
        <f t="shared" si="3"/>
        <v>0</v>
      </c>
      <c r="F125" s="64"/>
      <c r="G125" s="117"/>
      <c r="H125" s="216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6"/>
      <c r="P125" s="217"/>
      <c r="Q125" s="166"/>
      <c r="R125" s="218"/>
      <c r="S125" s="182"/>
      <c r="T125" s="52"/>
      <c r="U125" s="53"/>
      <c r="V125" s="54"/>
    </row>
    <row r="126" spans="1:22" ht="20.25" thickTop="1" thickBot="1" x14ac:dyDescent="0.35">
      <c r="A126" s="127"/>
      <c r="B126" s="127"/>
      <c r="C126" s="210"/>
      <c r="D126" s="210"/>
      <c r="E126" s="40">
        <f t="shared" si="3"/>
        <v>0</v>
      </c>
      <c r="F126" s="64"/>
      <c r="G126" s="117"/>
      <c r="H126" s="216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6"/>
      <c r="P126" s="217"/>
      <c r="Q126" s="166"/>
      <c r="R126" s="218"/>
      <c r="S126" s="182"/>
      <c r="T126" s="52"/>
      <c r="U126" s="53"/>
      <c r="V126" s="54"/>
    </row>
    <row r="127" spans="1:22" ht="20.25" thickTop="1" thickBot="1" x14ac:dyDescent="0.35">
      <c r="A127" s="127"/>
      <c r="B127" s="127"/>
      <c r="C127" s="210"/>
      <c r="D127" s="210"/>
      <c r="E127" s="40">
        <f t="shared" si="3"/>
        <v>0</v>
      </c>
      <c r="F127" s="64"/>
      <c r="G127" s="117"/>
      <c r="H127" s="216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6"/>
      <c r="P127" s="217"/>
      <c r="Q127" s="166"/>
      <c r="R127" s="218"/>
      <c r="S127" s="182"/>
      <c r="T127" s="52"/>
      <c r="U127" s="53"/>
      <c r="V127" s="54"/>
    </row>
    <row r="128" spans="1:22" ht="20.25" thickTop="1" thickBot="1" x14ac:dyDescent="0.35">
      <c r="A128" s="127"/>
      <c r="B128" s="127"/>
      <c r="C128" s="210"/>
      <c r="D128" s="210"/>
      <c r="E128" s="40">
        <f t="shared" si="3"/>
        <v>0</v>
      </c>
      <c r="F128" s="64"/>
      <c r="G128" s="117"/>
      <c r="H128" s="216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6"/>
      <c r="P128" s="217"/>
      <c r="Q128" s="166"/>
      <c r="R128" s="218"/>
      <c r="S128" s="182"/>
      <c r="T128" s="52"/>
      <c r="U128" s="53"/>
      <c r="V128" s="54"/>
    </row>
    <row r="129" spans="1:22" ht="18.75" thickTop="1" thickBot="1" x14ac:dyDescent="0.35">
      <c r="A129" s="113"/>
      <c r="B129" s="127"/>
      <c r="C129" s="210"/>
      <c r="D129" s="210"/>
      <c r="E129" s="40">
        <f t="shared" si="3"/>
        <v>0</v>
      </c>
      <c r="F129" s="64"/>
      <c r="G129" s="117"/>
      <c r="H129" s="219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98"/>
      <c r="P129" s="220"/>
      <c r="Q129" s="221"/>
      <c r="R129" s="218"/>
      <c r="S129" s="182"/>
      <c r="T129" s="52"/>
      <c r="U129" s="53"/>
      <c r="V129" s="54"/>
    </row>
    <row r="130" spans="1:22" ht="18.75" thickTop="1" thickBot="1" x14ac:dyDescent="0.35">
      <c r="A130" s="127"/>
      <c r="B130" s="127"/>
      <c r="C130" s="210"/>
      <c r="D130" s="210"/>
      <c r="E130" s="40">
        <f t="shared" si="3"/>
        <v>0</v>
      </c>
      <c r="F130" s="64"/>
      <c r="G130" s="117"/>
      <c r="H130" s="219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20"/>
      <c r="Q130" s="221"/>
      <c r="R130" s="218"/>
      <c r="S130" s="182"/>
      <c r="T130" s="52"/>
      <c r="U130" s="53"/>
      <c r="V130" s="54"/>
    </row>
    <row r="131" spans="1:22" ht="18.75" thickTop="1" thickBot="1" x14ac:dyDescent="0.35">
      <c r="A131" s="118"/>
      <c r="B131" s="127"/>
      <c r="C131" s="222"/>
      <c r="D131" s="222"/>
      <c r="E131" s="40">
        <f t="shared" si="3"/>
        <v>0</v>
      </c>
      <c r="F131" s="64"/>
      <c r="G131" s="117"/>
      <c r="H131" s="219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20"/>
      <c r="Q131" s="221"/>
      <c r="R131" s="218"/>
      <c r="S131" s="182"/>
      <c r="T131" s="52"/>
      <c r="U131" s="53"/>
      <c r="V131" s="54"/>
    </row>
    <row r="132" spans="1:22" ht="18.75" thickTop="1" thickBot="1" x14ac:dyDescent="0.35">
      <c r="A132" s="118"/>
      <c r="B132" s="127"/>
      <c r="C132" s="222"/>
      <c r="D132" s="222"/>
      <c r="E132" s="40">
        <f t="shared" si="3"/>
        <v>0</v>
      </c>
      <c r="F132" s="64"/>
      <c r="G132" s="117"/>
      <c r="H132" s="219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20"/>
      <c r="Q132" s="221"/>
      <c r="R132" s="218"/>
      <c r="S132" s="182"/>
      <c r="T132" s="52"/>
      <c r="U132" s="53"/>
      <c r="V132" s="54"/>
    </row>
    <row r="133" spans="1:22" ht="18.75" thickTop="1" thickBot="1" x14ac:dyDescent="0.35">
      <c r="A133" s="118"/>
      <c r="B133" s="127"/>
      <c r="C133" s="222"/>
      <c r="D133" s="222"/>
      <c r="E133" s="40">
        <f t="shared" si="3"/>
        <v>0</v>
      </c>
      <c r="F133" s="64"/>
      <c r="G133" s="117"/>
      <c r="H133" s="219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20"/>
      <c r="Q133" s="221"/>
      <c r="R133" s="218"/>
      <c r="S133" s="182"/>
      <c r="T133" s="52"/>
      <c r="U133" s="53"/>
      <c r="V133" s="54"/>
    </row>
    <row r="134" spans="1:22" ht="18.75" thickTop="1" thickBot="1" x14ac:dyDescent="0.35">
      <c r="A134" s="118"/>
      <c r="B134" s="127"/>
      <c r="C134" s="222"/>
      <c r="D134" s="222"/>
      <c r="E134" s="40">
        <f t="shared" si="3"/>
        <v>0</v>
      </c>
      <c r="F134" s="64"/>
      <c r="G134" s="117"/>
      <c r="H134" s="219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20"/>
      <c r="Q134" s="221"/>
      <c r="R134" s="218"/>
      <c r="S134" s="182"/>
      <c r="T134" s="52"/>
      <c r="U134" s="53"/>
      <c r="V134" s="54"/>
    </row>
    <row r="135" spans="1:22" ht="18.75" thickTop="1" thickBot="1" x14ac:dyDescent="0.35">
      <c r="A135" s="118"/>
      <c r="B135" s="127"/>
      <c r="C135" s="222"/>
      <c r="D135" s="222"/>
      <c r="E135" s="40">
        <f t="shared" si="3"/>
        <v>0</v>
      </c>
      <c r="F135" s="64"/>
      <c r="G135" s="117"/>
      <c r="H135" s="219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20"/>
      <c r="Q135" s="221"/>
      <c r="R135" s="218"/>
      <c r="S135" s="182"/>
      <c r="T135" s="52"/>
      <c r="U135" s="53"/>
      <c r="V135" s="54"/>
    </row>
    <row r="136" spans="1:22" ht="18.75" thickTop="1" thickBot="1" x14ac:dyDescent="0.35">
      <c r="A136" s="213"/>
      <c r="B136" s="127"/>
      <c r="C136" s="210"/>
      <c r="D136" s="210"/>
      <c r="E136" s="40">
        <f t="shared" si="3"/>
        <v>0</v>
      </c>
      <c r="F136" s="64"/>
      <c r="G136" s="117"/>
      <c r="H136" s="219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20"/>
      <c r="Q136" s="221"/>
      <c r="R136" s="218"/>
      <c r="S136" s="182"/>
      <c r="T136" s="52"/>
      <c r="U136" s="53"/>
      <c r="V136" s="54"/>
    </row>
    <row r="137" spans="1:22" ht="18.75" thickTop="1" thickBot="1" x14ac:dyDescent="0.35">
      <c r="A137" s="223"/>
      <c r="B137" s="127"/>
      <c r="C137" s="203"/>
      <c r="D137" s="203"/>
      <c r="E137" s="40">
        <f t="shared" si="3"/>
        <v>0</v>
      </c>
      <c r="F137" s="64"/>
      <c r="G137" s="117"/>
      <c r="H137" s="215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20"/>
      <c r="Q137" s="221"/>
      <c r="R137" s="218"/>
      <c r="S137" s="182"/>
      <c r="T137" s="52"/>
      <c r="U137" s="53"/>
      <c r="V137" s="54"/>
    </row>
    <row r="138" spans="1:22" ht="18.75" thickTop="1" thickBot="1" x14ac:dyDescent="0.35">
      <c r="A138" s="223"/>
      <c r="B138" s="127"/>
      <c r="C138" s="203"/>
      <c r="D138" s="203"/>
      <c r="E138" s="40">
        <f t="shared" si="3"/>
        <v>0</v>
      </c>
      <c r="F138" s="64"/>
      <c r="G138" s="117"/>
      <c r="H138" s="215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20"/>
      <c r="Q138" s="224"/>
      <c r="R138" s="218"/>
      <c r="S138" s="182"/>
      <c r="T138" s="52"/>
      <c r="U138" s="53"/>
      <c r="V138" s="54"/>
    </row>
    <row r="139" spans="1:22" ht="18.75" thickTop="1" thickBot="1" x14ac:dyDescent="0.35">
      <c r="A139" s="223"/>
      <c r="B139" s="127"/>
      <c r="C139" s="203"/>
      <c r="D139" s="203"/>
      <c r="E139" s="40">
        <f t="shared" ref="E139:E202" si="4">D139*F139</f>
        <v>0</v>
      </c>
      <c r="F139" s="64"/>
      <c r="G139" s="117"/>
      <c r="H139" s="215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20"/>
      <c r="Q139" s="221"/>
      <c r="R139" s="218"/>
      <c r="S139" s="182"/>
      <c r="T139" s="52"/>
      <c r="U139" s="53"/>
      <c r="V139" s="54"/>
    </row>
    <row r="140" spans="1:22" ht="18.75" thickTop="1" thickBot="1" x14ac:dyDescent="0.35">
      <c r="A140" s="213"/>
      <c r="B140" s="127"/>
      <c r="C140" s="210"/>
      <c r="D140" s="210"/>
      <c r="E140" s="40">
        <f t="shared" si="4"/>
        <v>0</v>
      </c>
      <c r="F140" s="64"/>
      <c r="G140" s="117"/>
      <c r="H140" s="215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25"/>
      <c r="Q140" s="221"/>
      <c r="R140" s="218"/>
      <c r="S140" s="182"/>
      <c r="T140" s="52"/>
      <c r="U140" s="53"/>
      <c r="V140" s="54"/>
    </row>
    <row r="141" spans="1:22" ht="20.25" thickTop="1" thickBot="1" x14ac:dyDescent="0.35">
      <c r="A141" s="213"/>
      <c r="B141" s="127"/>
      <c r="C141" s="210"/>
      <c r="D141" s="210"/>
      <c r="E141" s="40">
        <f t="shared" si="4"/>
        <v>0</v>
      </c>
      <c r="F141" s="64"/>
      <c r="G141" s="117"/>
      <c r="H141" s="226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5"/>
      <c r="Q141" s="221"/>
      <c r="R141" s="218"/>
      <c r="S141" s="182"/>
      <c r="T141" s="52"/>
      <c r="U141" s="53"/>
      <c r="V141" s="54"/>
    </row>
    <row r="142" spans="1:22" ht="18.75" thickTop="1" thickBot="1" x14ac:dyDescent="0.35">
      <c r="A142" s="213"/>
      <c r="B142" s="127"/>
      <c r="C142" s="210"/>
      <c r="D142" s="210"/>
      <c r="E142" s="40">
        <f t="shared" si="4"/>
        <v>0</v>
      </c>
      <c r="F142" s="64"/>
      <c r="G142" s="117"/>
      <c r="H142" s="227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5"/>
      <c r="Q142" s="221"/>
      <c r="R142" s="218"/>
      <c r="S142" s="182"/>
      <c r="T142" s="52"/>
      <c r="U142" s="53"/>
      <c r="V142" s="54"/>
    </row>
    <row r="143" spans="1:22" ht="18.75" thickTop="1" thickBot="1" x14ac:dyDescent="0.35">
      <c r="A143" s="213"/>
      <c r="B143" s="127"/>
      <c r="C143" s="210"/>
      <c r="D143" s="210"/>
      <c r="E143" s="40">
        <f t="shared" si="4"/>
        <v>0</v>
      </c>
      <c r="F143" s="64"/>
      <c r="G143" s="117"/>
      <c r="H143" s="215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5"/>
      <c r="Q143" s="221"/>
      <c r="R143" s="218"/>
      <c r="S143" s="182"/>
      <c r="T143" s="52"/>
      <c r="U143" s="53"/>
      <c r="V143" s="54"/>
    </row>
    <row r="144" spans="1:22" ht="18.75" thickTop="1" thickBot="1" x14ac:dyDescent="0.35">
      <c r="A144" s="228"/>
      <c r="B144" s="127"/>
      <c r="C144" s="210"/>
      <c r="D144" s="210"/>
      <c r="E144" s="40">
        <f t="shared" si="4"/>
        <v>0</v>
      </c>
      <c r="F144" s="64"/>
      <c r="G144" s="117"/>
      <c r="H144" s="229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230"/>
      <c r="P144" s="231"/>
      <c r="Q144" s="232"/>
      <c r="R144" s="233"/>
      <c r="S144" s="182"/>
      <c r="T144" s="52"/>
      <c r="U144" s="53"/>
      <c r="V144" s="54"/>
    </row>
    <row r="145" spans="1:22" ht="18.75" thickTop="1" thickBot="1" x14ac:dyDescent="0.35">
      <c r="A145" s="234"/>
      <c r="B145" s="127"/>
      <c r="C145" s="210"/>
      <c r="D145" s="210"/>
      <c r="E145" s="40">
        <f t="shared" si="4"/>
        <v>0</v>
      </c>
      <c r="F145" s="64"/>
      <c r="G145" s="235"/>
      <c r="H145" s="23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37"/>
      <c r="P145" s="238"/>
      <c r="Q145" s="221"/>
      <c r="R145" s="218"/>
      <c r="S145" s="182"/>
      <c r="T145" s="52"/>
      <c r="U145" s="53"/>
      <c r="V145" s="54"/>
    </row>
    <row r="146" spans="1:22" ht="18.75" thickTop="1" thickBot="1" x14ac:dyDescent="0.35">
      <c r="A146" s="214"/>
      <c r="B146" s="127"/>
      <c r="C146" s="210"/>
      <c r="D146" s="210"/>
      <c r="E146" s="40">
        <f t="shared" si="4"/>
        <v>0</v>
      </c>
      <c r="F146" s="64"/>
      <c r="G146" s="238"/>
      <c r="H146" s="229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7"/>
      <c r="P146" s="238"/>
      <c r="Q146" s="221"/>
      <c r="R146" s="218"/>
      <c r="S146" s="182"/>
      <c r="T146" s="52"/>
      <c r="U146" s="53"/>
      <c r="V146" s="54"/>
    </row>
    <row r="147" spans="1:22" ht="18.75" thickTop="1" thickBot="1" x14ac:dyDescent="0.35">
      <c r="A147" s="214"/>
      <c r="B147" s="127"/>
      <c r="C147" s="210"/>
      <c r="D147" s="210"/>
      <c r="E147" s="40">
        <f t="shared" si="4"/>
        <v>0</v>
      </c>
      <c r="F147" s="64"/>
      <c r="G147" s="238"/>
      <c r="H147" s="236"/>
      <c r="I147" s="64"/>
      <c r="J147" s="45">
        <f t="shared" si="0"/>
        <v>0</v>
      </c>
      <c r="K147" s="239"/>
      <c r="L147" s="99"/>
      <c r="M147" s="99" t="s">
        <v>26</v>
      </c>
      <c r="N147" s="77">
        <f t="shared" si="1"/>
        <v>0</v>
      </c>
      <c r="O147" s="230"/>
      <c r="P147" s="231"/>
      <c r="Q147" s="232"/>
      <c r="R147" s="233"/>
      <c r="S147" s="182"/>
      <c r="T147" s="52"/>
      <c r="U147" s="53"/>
      <c r="V147" s="54"/>
    </row>
    <row r="148" spans="1:22" ht="18.75" thickTop="1" thickBot="1" x14ac:dyDescent="0.35">
      <c r="A148" s="213"/>
      <c r="B148" s="127"/>
      <c r="C148" s="210"/>
      <c r="D148" s="210"/>
      <c r="E148" s="40">
        <f t="shared" si="4"/>
        <v>0</v>
      </c>
      <c r="F148" s="64"/>
      <c r="G148" s="238"/>
      <c r="H148" s="236"/>
      <c r="I148" s="64"/>
      <c r="J148" s="45">
        <f t="shared" si="0"/>
        <v>0</v>
      </c>
      <c r="K148" s="239"/>
      <c r="L148" s="99"/>
      <c r="M148" s="99"/>
      <c r="N148" s="77">
        <f t="shared" si="1"/>
        <v>0</v>
      </c>
      <c r="O148" s="237"/>
      <c r="P148" s="238"/>
      <c r="Q148" s="221"/>
      <c r="R148" s="218"/>
      <c r="S148" s="182"/>
      <c r="T148" s="52"/>
      <c r="U148" s="53"/>
      <c r="V148" s="54"/>
    </row>
    <row r="149" spans="1:22" ht="18.75" thickTop="1" thickBot="1" x14ac:dyDescent="0.35">
      <c r="A149" s="223"/>
      <c r="B149" s="127"/>
      <c r="C149" s="240"/>
      <c r="D149" s="240"/>
      <c r="E149" s="40">
        <f t="shared" si="4"/>
        <v>0</v>
      </c>
      <c r="F149" s="64"/>
      <c r="G149" s="238"/>
      <c r="H149" s="241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42"/>
      <c r="P149" s="243"/>
      <c r="Q149" s="128"/>
      <c r="R149" s="129"/>
      <c r="S149" s="182"/>
      <c r="T149" s="52"/>
      <c r="U149" s="53"/>
      <c r="V149" s="54"/>
    </row>
    <row r="150" spans="1:22" ht="18.75" thickTop="1" thickBot="1" x14ac:dyDescent="0.35">
      <c r="A150" s="244"/>
      <c r="B150" s="127"/>
      <c r="C150" s="210"/>
      <c r="D150" s="210"/>
      <c r="E150" s="40">
        <f t="shared" si="4"/>
        <v>0</v>
      </c>
      <c r="F150" s="64"/>
      <c r="G150" s="238"/>
      <c r="H150" s="215"/>
      <c r="I150" s="64"/>
      <c r="J150" s="45">
        <f t="shared" ref="J150:J213" si="5">I150-F150</f>
        <v>0</v>
      </c>
      <c r="K150" s="239"/>
      <c r="L150" s="245"/>
      <c r="M150" s="245"/>
      <c r="N150" s="77">
        <f t="shared" si="1"/>
        <v>0</v>
      </c>
      <c r="O150" s="242"/>
      <c r="P150" s="243"/>
      <c r="Q150" s="232"/>
      <c r="R150" s="233"/>
      <c r="S150" s="182"/>
      <c r="T150" s="52"/>
      <c r="U150" s="53"/>
      <c r="V150" s="54"/>
    </row>
    <row r="151" spans="1:22" ht="18.75" thickTop="1" thickBot="1" x14ac:dyDescent="0.35">
      <c r="A151" s="213"/>
      <c r="B151" s="127"/>
      <c r="C151" s="210"/>
      <c r="D151" s="210"/>
      <c r="E151" s="40">
        <f t="shared" si="4"/>
        <v>0</v>
      </c>
      <c r="F151" s="64"/>
      <c r="G151" s="238"/>
      <c r="H151" s="215"/>
      <c r="I151" s="64"/>
      <c r="J151" s="45">
        <f t="shared" si="5"/>
        <v>0</v>
      </c>
      <c r="K151" s="239"/>
      <c r="L151" s="245"/>
      <c r="M151" s="245"/>
      <c r="N151" s="77">
        <f t="shared" si="1"/>
        <v>0</v>
      </c>
      <c r="O151" s="98"/>
      <c r="P151" s="220"/>
      <c r="Q151" s="232"/>
      <c r="R151" s="233"/>
      <c r="S151" s="182"/>
      <c r="T151" s="52"/>
      <c r="U151" s="53"/>
      <c r="V151" s="54"/>
    </row>
    <row r="152" spans="1:22" ht="18.75" thickTop="1" thickBot="1" x14ac:dyDescent="0.35">
      <c r="A152" s="214"/>
      <c r="B152" s="127"/>
      <c r="C152" s="210"/>
      <c r="D152" s="210"/>
      <c r="E152" s="40">
        <f t="shared" si="4"/>
        <v>0</v>
      </c>
      <c r="F152" s="64"/>
      <c r="G152" s="238"/>
      <c r="H152" s="246"/>
      <c r="I152" s="64"/>
      <c r="J152" s="45">
        <f t="shared" si="5"/>
        <v>0</v>
      </c>
      <c r="K152" s="247"/>
      <c r="L152" s="245"/>
      <c r="M152" s="245"/>
      <c r="N152" s="248">
        <f t="shared" si="1"/>
        <v>0</v>
      </c>
      <c r="O152" s="237"/>
      <c r="P152" s="238"/>
      <c r="Q152" s="232"/>
      <c r="R152" s="233"/>
      <c r="S152" s="182"/>
      <c r="T152" s="52"/>
      <c r="U152" s="53"/>
      <c r="V152" s="54"/>
    </row>
    <row r="153" spans="1:22" ht="20.25" thickTop="1" thickBot="1" x14ac:dyDescent="0.35">
      <c r="A153" s="214"/>
      <c r="B153" s="127"/>
      <c r="C153" s="210"/>
      <c r="D153" s="210"/>
      <c r="E153" s="40">
        <f t="shared" si="4"/>
        <v>0</v>
      </c>
      <c r="F153" s="64"/>
      <c r="G153" s="238"/>
      <c r="H153" s="215"/>
      <c r="I153" s="64"/>
      <c r="J153" s="45">
        <f t="shared" si="5"/>
        <v>0</v>
      </c>
      <c r="K153" s="249"/>
      <c r="L153" s="250"/>
      <c r="M153" s="250"/>
      <c r="N153" s="248">
        <f t="shared" si="1"/>
        <v>0</v>
      </c>
      <c r="O153" s="230"/>
      <c r="P153" s="231"/>
      <c r="Q153" s="232"/>
      <c r="R153" s="233"/>
      <c r="S153" s="182"/>
      <c r="T153" s="52"/>
      <c r="U153" s="53"/>
      <c r="V153" s="54"/>
    </row>
    <row r="154" spans="1:22" ht="18.75" thickTop="1" thickBot="1" x14ac:dyDescent="0.35">
      <c r="A154" s="251"/>
      <c r="B154" s="127"/>
      <c r="C154" s="210"/>
      <c r="D154" s="210"/>
      <c r="E154" s="40">
        <f t="shared" si="4"/>
        <v>0</v>
      </c>
      <c r="F154" s="252"/>
      <c r="G154" s="238"/>
      <c r="H154" s="227"/>
      <c r="I154" s="64"/>
      <c r="J154" s="45">
        <f t="shared" si="5"/>
        <v>0</v>
      </c>
      <c r="K154" s="249"/>
      <c r="L154" s="253"/>
      <c r="M154" s="253"/>
      <c r="N154" s="248">
        <f>K154*I154</f>
        <v>0</v>
      </c>
      <c r="O154" s="237"/>
      <c r="P154" s="238"/>
      <c r="Q154" s="232"/>
      <c r="R154" s="233"/>
      <c r="S154" s="182"/>
      <c r="T154" s="52"/>
      <c r="U154" s="53"/>
      <c r="V154" s="54"/>
    </row>
    <row r="155" spans="1:22" ht="18.75" thickTop="1" thickBot="1" x14ac:dyDescent="0.35">
      <c r="A155" s="228"/>
      <c r="B155" s="127"/>
      <c r="C155" s="210"/>
      <c r="D155" s="210"/>
      <c r="E155" s="40">
        <f t="shared" si="4"/>
        <v>0</v>
      </c>
      <c r="F155" s="64"/>
      <c r="G155" s="238"/>
      <c r="H155" s="215"/>
      <c r="I155" s="64"/>
      <c r="J155" s="45">
        <f t="shared" si="5"/>
        <v>0</v>
      </c>
      <c r="K155" s="249"/>
      <c r="L155" s="245"/>
      <c r="M155" s="245"/>
      <c r="N155" s="248">
        <f t="shared" ref="N155:N239" si="6">K155*I155</f>
        <v>0</v>
      </c>
      <c r="O155" s="230"/>
      <c r="P155" s="231"/>
      <c r="Q155" s="232"/>
      <c r="R155" s="233"/>
      <c r="S155" s="182"/>
      <c r="T155" s="52"/>
      <c r="U155" s="53"/>
      <c r="V155" s="54"/>
    </row>
    <row r="156" spans="1:22" ht="20.25" thickTop="1" thickBot="1" x14ac:dyDescent="0.35">
      <c r="A156" s="214"/>
      <c r="B156" s="127"/>
      <c r="C156" s="210"/>
      <c r="D156" s="210"/>
      <c r="E156" s="40">
        <f t="shared" si="4"/>
        <v>0</v>
      </c>
      <c r="F156" s="64"/>
      <c r="G156" s="238"/>
      <c r="H156" s="254"/>
      <c r="I156" s="64"/>
      <c r="J156" s="45">
        <f t="shared" si="5"/>
        <v>0</v>
      </c>
      <c r="K156" s="100"/>
      <c r="L156" s="245"/>
      <c r="M156" s="245"/>
      <c r="N156" s="77">
        <f t="shared" si="6"/>
        <v>0</v>
      </c>
      <c r="O156" s="230"/>
      <c r="P156" s="231"/>
      <c r="Q156" s="232"/>
      <c r="R156" s="233"/>
      <c r="S156" s="182"/>
      <c r="T156" s="52"/>
      <c r="U156" s="53"/>
      <c r="V156" s="54"/>
    </row>
    <row r="157" spans="1:22" ht="18.75" thickTop="1" thickBot="1" x14ac:dyDescent="0.35">
      <c r="A157" s="214"/>
      <c r="B157" s="127"/>
      <c r="C157" s="210"/>
      <c r="D157" s="210"/>
      <c r="E157" s="40">
        <f t="shared" si="4"/>
        <v>0</v>
      </c>
      <c r="F157" s="64"/>
      <c r="G157" s="238"/>
      <c r="H157" s="229"/>
      <c r="I157" s="64"/>
      <c r="J157" s="45">
        <f t="shared" si="5"/>
        <v>0</v>
      </c>
      <c r="K157" s="249"/>
      <c r="L157" s="245"/>
      <c r="M157" s="245"/>
      <c r="N157" s="248">
        <f t="shared" si="6"/>
        <v>0</v>
      </c>
      <c r="O157" s="230"/>
      <c r="P157" s="231"/>
      <c r="Q157" s="232"/>
      <c r="R157" s="233"/>
      <c r="S157" s="182"/>
      <c r="T157" s="52"/>
      <c r="U157" s="53"/>
      <c r="V157" s="54"/>
    </row>
    <row r="158" spans="1:22" ht="18.75" thickTop="1" thickBot="1" x14ac:dyDescent="0.35">
      <c r="A158" s="214"/>
      <c r="B158" s="127"/>
      <c r="C158" s="210"/>
      <c r="D158" s="210"/>
      <c r="E158" s="40">
        <f t="shared" si="4"/>
        <v>0</v>
      </c>
      <c r="F158" s="64"/>
      <c r="G158" s="238"/>
      <c r="H158" s="255"/>
      <c r="I158" s="64"/>
      <c r="J158" s="45">
        <f t="shared" si="5"/>
        <v>0</v>
      </c>
      <c r="K158" s="249"/>
      <c r="L158" s="245"/>
      <c r="M158" s="245"/>
      <c r="N158" s="248">
        <f t="shared" si="6"/>
        <v>0</v>
      </c>
      <c r="O158" s="230"/>
      <c r="P158" s="231"/>
      <c r="Q158" s="232"/>
      <c r="R158" s="233"/>
      <c r="S158" s="182"/>
      <c r="T158" s="52"/>
      <c r="U158" s="53"/>
      <c r="V158" s="54"/>
    </row>
    <row r="159" spans="1:22" ht="18.75" thickTop="1" thickBot="1" x14ac:dyDescent="0.35">
      <c r="A159" s="214"/>
      <c r="B159" s="127"/>
      <c r="C159" s="210"/>
      <c r="D159" s="210"/>
      <c r="E159" s="40">
        <f t="shared" si="4"/>
        <v>0</v>
      </c>
      <c r="F159" s="64"/>
      <c r="G159" s="238"/>
      <c r="H159" s="256"/>
      <c r="I159" s="64"/>
      <c r="J159" s="45">
        <f t="shared" si="5"/>
        <v>0</v>
      </c>
      <c r="K159" s="249"/>
      <c r="L159" s="257"/>
      <c r="M159" s="257"/>
      <c r="N159" s="248">
        <f t="shared" si="6"/>
        <v>0</v>
      </c>
      <c r="O159" s="230"/>
      <c r="P159" s="231"/>
      <c r="Q159" s="232"/>
      <c r="R159" s="233"/>
      <c r="S159" s="182"/>
      <c r="T159" s="52"/>
      <c r="U159" s="53"/>
      <c r="V159" s="54"/>
    </row>
    <row r="160" spans="1:22" ht="18.75" thickTop="1" thickBot="1" x14ac:dyDescent="0.35">
      <c r="A160" s="214"/>
      <c r="B160" s="127"/>
      <c r="C160" s="210"/>
      <c r="D160" s="210"/>
      <c r="E160" s="40">
        <f t="shared" si="4"/>
        <v>0</v>
      </c>
      <c r="F160" s="64"/>
      <c r="G160" s="238"/>
      <c r="H160" s="255"/>
      <c r="I160" s="64"/>
      <c r="J160" s="45">
        <f t="shared" si="5"/>
        <v>0</v>
      </c>
      <c r="K160" s="249"/>
      <c r="L160" s="257"/>
      <c r="M160" s="257"/>
      <c r="N160" s="248">
        <f t="shared" si="6"/>
        <v>0</v>
      </c>
      <c r="O160" s="230"/>
      <c r="P160" s="231"/>
      <c r="Q160" s="232"/>
      <c r="R160" s="233"/>
      <c r="S160" s="182"/>
      <c r="T160" s="52"/>
      <c r="U160" s="53"/>
      <c r="V160" s="54"/>
    </row>
    <row r="161" spans="1:22" ht="18.75" thickTop="1" thickBot="1" x14ac:dyDescent="0.35">
      <c r="A161" s="214"/>
      <c r="B161" s="127"/>
      <c r="C161" s="210"/>
      <c r="D161" s="210"/>
      <c r="E161" s="40">
        <f t="shared" si="4"/>
        <v>0</v>
      </c>
      <c r="F161" s="64"/>
      <c r="G161" s="238"/>
      <c r="H161" s="255"/>
      <c r="I161" s="64"/>
      <c r="J161" s="45">
        <f t="shared" si="5"/>
        <v>0</v>
      </c>
      <c r="K161" s="249"/>
      <c r="L161" s="257"/>
      <c r="M161" s="257"/>
      <c r="N161" s="248">
        <f t="shared" si="6"/>
        <v>0</v>
      </c>
      <c r="O161" s="230"/>
      <c r="P161" s="231"/>
      <c r="Q161" s="232"/>
      <c r="R161" s="233"/>
      <c r="S161" s="182"/>
      <c r="T161" s="52"/>
      <c r="U161" s="53"/>
      <c r="V161" s="54"/>
    </row>
    <row r="162" spans="1:22" ht="18.75" thickTop="1" thickBot="1" x14ac:dyDescent="0.35">
      <c r="A162" s="214"/>
      <c r="B162" s="127"/>
      <c r="C162" s="210"/>
      <c r="D162" s="210"/>
      <c r="E162" s="40">
        <f t="shared" si="4"/>
        <v>0</v>
      </c>
      <c r="F162" s="64"/>
      <c r="G162" s="238"/>
      <c r="H162" s="255"/>
      <c r="I162" s="64"/>
      <c r="J162" s="45">
        <f t="shared" si="5"/>
        <v>0</v>
      </c>
      <c r="K162" s="100"/>
      <c r="L162" s="99"/>
      <c r="M162" s="99"/>
      <c r="N162" s="77">
        <f t="shared" si="6"/>
        <v>0</v>
      </c>
      <c r="O162" s="230"/>
      <c r="P162" s="231"/>
      <c r="Q162" s="232"/>
      <c r="R162" s="233"/>
      <c r="S162" s="182"/>
      <c r="T162" s="52"/>
      <c r="U162" s="53"/>
      <c r="V162" s="54"/>
    </row>
    <row r="163" spans="1:22" ht="18.75" thickTop="1" thickBot="1" x14ac:dyDescent="0.35">
      <c r="A163" s="214"/>
      <c r="B163" s="127"/>
      <c r="C163" s="258"/>
      <c r="D163" s="258"/>
      <c r="E163" s="40">
        <f t="shared" si="4"/>
        <v>0</v>
      </c>
      <c r="F163" s="64"/>
      <c r="G163" s="238"/>
      <c r="H163" s="255"/>
      <c r="I163" s="64"/>
      <c r="J163" s="45">
        <f t="shared" si="5"/>
        <v>0</v>
      </c>
      <c r="K163" s="100"/>
      <c r="L163" s="99"/>
      <c r="M163" s="99"/>
      <c r="N163" s="77">
        <f t="shared" si="6"/>
        <v>0</v>
      </c>
      <c r="O163" s="237"/>
      <c r="P163" s="259"/>
      <c r="Q163" s="128"/>
      <c r="R163" s="129"/>
      <c r="S163" s="182"/>
      <c r="T163" s="52"/>
      <c r="U163" s="53"/>
      <c r="V163" s="54"/>
    </row>
    <row r="164" spans="1:22" ht="18.75" thickTop="1" thickBot="1" x14ac:dyDescent="0.35">
      <c r="A164" s="214"/>
      <c r="B164" s="127"/>
      <c r="C164" s="258"/>
      <c r="D164" s="258"/>
      <c r="E164" s="40">
        <f t="shared" si="4"/>
        <v>0</v>
      </c>
      <c r="F164" s="64"/>
      <c r="G164" s="238"/>
      <c r="H164" s="255"/>
      <c r="I164" s="64"/>
      <c r="J164" s="45">
        <f t="shared" si="5"/>
        <v>0</v>
      </c>
      <c r="K164" s="100"/>
      <c r="L164" s="99"/>
      <c r="M164" s="99"/>
      <c r="N164" s="77">
        <f t="shared" si="6"/>
        <v>0</v>
      </c>
      <c r="O164" s="237"/>
      <c r="P164" s="259"/>
      <c r="Q164" s="128"/>
      <c r="R164" s="129"/>
      <c r="S164" s="182"/>
      <c r="T164" s="52"/>
      <c r="U164" s="53"/>
      <c r="V164" s="54"/>
    </row>
    <row r="165" spans="1:22" ht="18.75" thickTop="1" thickBot="1" x14ac:dyDescent="0.35">
      <c r="A165" s="118"/>
      <c r="B165" s="127"/>
      <c r="C165" s="240"/>
      <c r="D165" s="240"/>
      <c r="E165" s="40">
        <f t="shared" si="4"/>
        <v>0</v>
      </c>
      <c r="F165" s="64"/>
      <c r="G165" s="238"/>
      <c r="H165" s="241"/>
      <c r="I165" s="64"/>
      <c r="J165" s="45">
        <f t="shared" si="5"/>
        <v>0</v>
      </c>
      <c r="K165" s="100"/>
      <c r="L165" s="99"/>
      <c r="M165" s="99"/>
      <c r="N165" s="77">
        <f t="shared" si="6"/>
        <v>0</v>
      </c>
      <c r="O165" s="98"/>
      <c r="P165" s="220"/>
      <c r="Q165" s="128"/>
      <c r="R165" s="129"/>
      <c r="S165" s="182"/>
      <c r="T165" s="52"/>
      <c r="U165" s="53"/>
      <c r="V165" s="54"/>
    </row>
    <row r="166" spans="1:22" ht="18.75" thickTop="1" thickBot="1" x14ac:dyDescent="0.35">
      <c r="A166" s="214"/>
      <c r="B166" s="127"/>
      <c r="C166" s="260"/>
      <c r="D166" s="260"/>
      <c r="E166" s="40">
        <f t="shared" si="4"/>
        <v>0</v>
      </c>
      <c r="F166" s="64"/>
      <c r="G166" s="238"/>
      <c r="H166" s="63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98"/>
      <c r="P166" s="220"/>
      <c r="Q166" s="128"/>
      <c r="R166" s="129"/>
      <c r="S166" s="182"/>
      <c r="T166" s="52"/>
      <c r="U166" s="53"/>
      <c r="V166" s="54"/>
    </row>
    <row r="167" spans="1:22" ht="18.75" thickTop="1" thickBot="1" x14ac:dyDescent="0.35">
      <c r="A167" s="223"/>
      <c r="B167" s="127"/>
      <c r="C167" s="240"/>
      <c r="D167" s="240"/>
      <c r="E167" s="40">
        <f t="shared" si="4"/>
        <v>0</v>
      </c>
      <c r="F167" s="64"/>
      <c r="G167" s="238"/>
      <c r="H167" s="241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98"/>
      <c r="P167" s="220"/>
      <c r="Q167" s="128"/>
      <c r="R167" s="129"/>
      <c r="S167" s="182"/>
      <c r="T167" s="52"/>
      <c r="U167" s="53"/>
      <c r="V167" s="54"/>
    </row>
    <row r="168" spans="1:22" ht="20.25" thickTop="1" thickBot="1" x14ac:dyDescent="0.35">
      <c r="A168" s="261"/>
      <c r="B168" s="262"/>
      <c r="C168" s="222"/>
      <c r="D168" s="222"/>
      <c r="E168" s="40">
        <f t="shared" si="4"/>
        <v>0</v>
      </c>
      <c r="F168" s="64"/>
      <c r="G168" s="238"/>
      <c r="H168" s="241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42"/>
      <c r="P168" s="243"/>
      <c r="Q168" s="128"/>
      <c r="R168" s="129"/>
      <c r="S168" s="182"/>
      <c r="T168" s="52"/>
      <c r="U168" s="53"/>
      <c r="V168" s="54"/>
    </row>
    <row r="169" spans="1:22" ht="18.75" thickTop="1" thickBot="1" x14ac:dyDescent="0.35">
      <c r="A169" s="223"/>
      <c r="B169" s="127"/>
      <c r="C169" s="263"/>
      <c r="D169" s="263"/>
      <c r="E169" s="40">
        <f t="shared" si="4"/>
        <v>0</v>
      </c>
      <c r="F169" s="64"/>
      <c r="G169" s="238"/>
      <c r="H169" s="241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20"/>
      <c r="Q169" s="128"/>
      <c r="R169" s="129"/>
      <c r="S169" s="182"/>
      <c r="T169" s="52"/>
      <c r="U169" s="53"/>
      <c r="V169" s="54"/>
    </row>
    <row r="170" spans="1:22" ht="18.75" thickTop="1" thickBot="1" x14ac:dyDescent="0.35">
      <c r="A170" s="223"/>
      <c r="B170" s="127"/>
      <c r="C170" s="263"/>
      <c r="D170" s="263"/>
      <c r="E170" s="40">
        <f t="shared" si="4"/>
        <v>0</v>
      </c>
      <c r="F170" s="64"/>
      <c r="G170" s="238"/>
      <c r="H170" s="241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20"/>
      <c r="Q170" s="128"/>
      <c r="R170" s="129"/>
      <c r="S170" s="182"/>
      <c r="T170" s="52"/>
      <c r="U170" s="53"/>
      <c r="V170" s="54"/>
    </row>
    <row r="171" spans="1:22" ht="18.75" thickTop="1" thickBot="1" x14ac:dyDescent="0.35">
      <c r="A171" s="264"/>
      <c r="B171" s="127"/>
      <c r="C171" s="265"/>
      <c r="D171" s="265"/>
      <c r="E171" s="40">
        <f t="shared" si="4"/>
        <v>0</v>
      </c>
      <c r="F171" s="64"/>
      <c r="G171" s="238"/>
      <c r="H171" s="241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20"/>
      <c r="Q171" s="128"/>
      <c r="R171" s="129"/>
      <c r="S171" s="182"/>
      <c r="T171" s="52"/>
      <c r="U171" s="53"/>
      <c r="V171" s="54"/>
    </row>
    <row r="172" spans="1:22" ht="18.75" thickTop="1" thickBot="1" x14ac:dyDescent="0.35">
      <c r="A172" s="223"/>
      <c r="B172" s="127"/>
      <c r="C172" s="266"/>
      <c r="D172" s="266"/>
      <c r="E172" s="40">
        <f t="shared" si="4"/>
        <v>0</v>
      </c>
      <c r="F172" s="64"/>
      <c r="G172" s="267"/>
      <c r="H172" s="241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68"/>
      <c r="P172" s="269"/>
      <c r="Q172" s="128"/>
      <c r="R172" s="129"/>
      <c r="S172" s="182"/>
      <c r="T172" s="52"/>
      <c r="U172" s="53"/>
      <c r="V172" s="54"/>
    </row>
    <row r="173" spans="1:22" ht="18.75" thickTop="1" thickBot="1" x14ac:dyDescent="0.35">
      <c r="A173" s="223"/>
      <c r="B173" s="127"/>
      <c r="C173" s="266"/>
      <c r="D173" s="266"/>
      <c r="E173" s="40">
        <f t="shared" si="4"/>
        <v>0</v>
      </c>
      <c r="F173" s="64"/>
      <c r="G173" s="117"/>
      <c r="H173" s="241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268"/>
      <c r="P173" s="269"/>
      <c r="Q173" s="128"/>
      <c r="R173" s="129"/>
      <c r="S173" s="182"/>
      <c r="T173" s="52"/>
      <c r="U173" s="53"/>
      <c r="V173" s="54"/>
    </row>
    <row r="174" spans="1:22" ht="17.25" thickTop="1" thickBot="1" x14ac:dyDescent="0.3">
      <c r="A174" s="223"/>
      <c r="B174" s="213"/>
      <c r="C174" s="270"/>
      <c r="D174" s="270"/>
      <c r="E174" s="40">
        <f t="shared" si="4"/>
        <v>0</v>
      </c>
      <c r="F174" s="271"/>
      <c r="G174" s="238"/>
      <c r="H174" s="272"/>
      <c r="I174" s="271"/>
      <c r="J174" s="45">
        <f t="shared" si="5"/>
        <v>0</v>
      </c>
      <c r="N174" s="77">
        <f t="shared" si="6"/>
        <v>0</v>
      </c>
      <c r="O174" s="273"/>
      <c r="P174" s="259"/>
      <c r="Q174" s="274"/>
      <c r="R174" s="275"/>
      <c r="S174" s="276"/>
      <c r="T174" s="277"/>
      <c r="U174" s="278"/>
      <c r="V174" s="279"/>
    </row>
    <row r="175" spans="1:22" ht="18.75" thickTop="1" thickBot="1" x14ac:dyDescent="0.35">
      <c r="A175" s="223"/>
      <c r="B175" s="127"/>
      <c r="C175" s="265"/>
      <c r="D175" s="265"/>
      <c r="E175" s="40">
        <f t="shared" si="4"/>
        <v>0</v>
      </c>
      <c r="F175" s="271"/>
      <c r="G175" s="238"/>
      <c r="H175" s="272"/>
      <c r="I175" s="271"/>
      <c r="J175" s="45">
        <f t="shared" si="5"/>
        <v>0</v>
      </c>
      <c r="N175" s="77">
        <f t="shared" si="6"/>
        <v>0</v>
      </c>
      <c r="O175" s="273"/>
      <c r="P175" s="259"/>
      <c r="Q175" s="274"/>
      <c r="R175" s="275"/>
      <c r="S175" s="276"/>
      <c r="T175" s="277"/>
      <c r="U175" s="278"/>
      <c r="V175" s="279"/>
    </row>
    <row r="176" spans="1:22" ht="18.75" thickTop="1" thickBot="1" x14ac:dyDescent="0.35">
      <c r="A176" s="223"/>
      <c r="B176" s="127"/>
      <c r="C176" s="265"/>
      <c r="D176" s="265"/>
      <c r="E176" s="40">
        <f t="shared" si="4"/>
        <v>0</v>
      </c>
      <c r="F176" s="64"/>
      <c r="G176" s="238"/>
      <c r="H176" s="241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98"/>
      <c r="P176" s="220"/>
      <c r="Q176" s="128"/>
      <c r="R176" s="129"/>
      <c r="S176" s="182"/>
      <c r="T176" s="52"/>
      <c r="U176" s="53"/>
      <c r="V176" s="54"/>
    </row>
    <row r="177" spans="1:22" ht="18.75" thickTop="1" thickBot="1" x14ac:dyDescent="0.35">
      <c r="A177" s="223"/>
      <c r="B177" s="127"/>
      <c r="C177" s="265"/>
      <c r="D177" s="265"/>
      <c r="E177" s="40">
        <f t="shared" si="4"/>
        <v>0</v>
      </c>
      <c r="F177" s="64"/>
      <c r="G177" s="238"/>
      <c r="H177" s="241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98"/>
      <c r="P177" s="220"/>
      <c r="Q177" s="128"/>
      <c r="R177" s="129"/>
      <c r="S177" s="182"/>
      <c r="T177" s="52"/>
      <c r="U177" s="53"/>
      <c r="V177" s="54"/>
    </row>
    <row r="178" spans="1:22" ht="18.75" thickTop="1" thickBot="1" x14ac:dyDescent="0.35">
      <c r="A178" s="223"/>
      <c r="B178" s="127"/>
      <c r="C178" s="280"/>
      <c r="D178" s="280"/>
      <c r="E178" s="40">
        <f t="shared" si="4"/>
        <v>0</v>
      </c>
      <c r="F178" s="64"/>
      <c r="G178" s="267"/>
      <c r="H178" s="241"/>
      <c r="I178" s="64"/>
      <c r="J178" s="45">
        <f t="shared" si="5"/>
        <v>0</v>
      </c>
      <c r="K178" s="100"/>
      <c r="L178" s="99"/>
      <c r="M178" s="99"/>
      <c r="N178" s="77">
        <f t="shared" si="6"/>
        <v>0</v>
      </c>
      <c r="O178" s="98"/>
      <c r="P178" s="220"/>
      <c r="Q178" s="128"/>
      <c r="R178" s="129"/>
      <c r="S178" s="182"/>
      <c r="T178" s="52"/>
      <c r="U178" s="53"/>
      <c r="V178" s="54"/>
    </row>
    <row r="179" spans="1:22" ht="18.75" thickTop="1" thickBot="1" x14ac:dyDescent="0.35">
      <c r="A179" s="223"/>
      <c r="B179" s="127"/>
      <c r="C179" s="280"/>
      <c r="D179" s="280"/>
      <c r="E179" s="40">
        <f t="shared" si="4"/>
        <v>0</v>
      </c>
      <c r="F179" s="64"/>
      <c r="G179" s="267"/>
      <c r="H179" s="241"/>
      <c r="I179" s="64"/>
      <c r="J179" s="45">
        <f t="shared" si="5"/>
        <v>0</v>
      </c>
      <c r="K179" s="100"/>
      <c r="L179" s="99"/>
      <c r="M179" s="99"/>
      <c r="N179" s="77">
        <f t="shared" si="6"/>
        <v>0</v>
      </c>
      <c r="O179" s="98"/>
      <c r="P179" s="220"/>
      <c r="Q179" s="128"/>
      <c r="R179" s="129"/>
      <c r="S179" s="182"/>
      <c r="T179" s="52"/>
      <c r="U179" s="53"/>
      <c r="V179" s="54"/>
    </row>
    <row r="180" spans="1:22" ht="18.75" thickTop="1" thickBot="1" x14ac:dyDescent="0.35">
      <c r="A180" s="223"/>
      <c r="B180" s="127"/>
      <c r="C180" s="280"/>
      <c r="D180" s="280"/>
      <c r="E180" s="40">
        <f t="shared" si="4"/>
        <v>0</v>
      </c>
      <c r="F180" s="64"/>
      <c r="G180" s="267"/>
      <c r="H180" s="241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20"/>
      <c r="Q180" s="128"/>
      <c r="R180" s="129"/>
      <c r="S180" s="182"/>
      <c r="T180" s="52"/>
      <c r="U180" s="53"/>
      <c r="V180" s="54"/>
    </row>
    <row r="181" spans="1:22" ht="18.75" thickTop="1" thickBot="1" x14ac:dyDescent="0.3">
      <c r="A181" s="223"/>
      <c r="B181" s="213"/>
      <c r="C181" s="281"/>
      <c r="D181" s="281"/>
      <c r="E181" s="40">
        <f t="shared" si="4"/>
        <v>0</v>
      </c>
      <c r="F181" s="64"/>
      <c r="G181" s="267"/>
      <c r="H181" s="241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20"/>
      <c r="Q181" s="128"/>
      <c r="R181" s="129"/>
      <c r="S181" s="182"/>
      <c r="T181" s="52"/>
      <c r="U181" s="53"/>
      <c r="V181" s="54"/>
    </row>
    <row r="182" spans="1:22" ht="18.75" thickTop="1" thickBot="1" x14ac:dyDescent="0.35">
      <c r="A182" s="223"/>
      <c r="B182" s="127"/>
      <c r="C182" s="280"/>
      <c r="D182" s="280"/>
      <c r="E182" s="40">
        <f t="shared" si="4"/>
        <v>0</v>
      </c>
      <c r="F182" s="64"/>
      <c r="G182" s="267"/>
      <c r="H182" s="241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20"/>
      <c r="Q182" s="128"/>
      <c r="R182" s="129"/>
      <c r="S182" s="182"/>
      <c r="T182" s="52"/>
      <c r="U182" s="53"/>
      <c r="V182" s="54"/>
    </row>
    <row r="183" spans="1:22" ht="18.75" thickTop="1" thickBot="1" x14ac:dyDescent="0.35">
      <c r="A183" s="223"/>
      <c r="B183" s="127"/>
      <c r="C183" s="260"/>
      <c r="D183" s="260"/>
      <c r="E183" s="40">
        <f t="shared" si="4"/>
        <v>0</v>
      </c>
      <c r="F183" s="64"/>
      <c r="G183" s="238"/>
      <c r="H183" s="241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20"/>
      <c r="Q183" s="128"/>
      <c r="R183" s="129"/>
      <c r="S183" s="182"/>
      <c r="T183" s="52"/>
      <c r="U183" s="53"/>
      <c r="V183" s="54"/>
    </row>
    <row r="184" spans="1:22" ht="18.75" thickTop="1" thickBot="1" x14ac:dyDescent="0.35">
      <c r="A184" s="223"/>
      <c r="B184" s="127"/>
      <c r="C184" s="260"/>
      <c r="D184" s="260"/>
      <c r="E184" s="40">
        <f t="shared" si="4"/>
        <v>0</v>
      </c>
      <c r="F184" s="64"/>
      <c r="G184" s="238"/>
      <c r="H184" s="241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20"/>
      <c r="Q184" s="128"/>
      <c r="R184" s="129"/>
      <c r="S184" s="182"/>
      <c r="T184" s="52"/>
      <c r="U184" s="53"/>
      <c r="V184" s="54"/>
    </row>
    <row r="185" spans="1:22" ht="18.75" thickTop="1" thickBot="1" x14ac:dyDescent="0.35">
      <c r="A185" s="223"/>
      <c r="B185" s="127"/>
      <c r="C185" s="260"/>
      <c r="D185" s="260"/>
      <c r="E185" s="40">
        <f t="shared" si="4"/>
        <v>0</v>
      </c>
      <c r="F185" s="64"/>
      <c r="G185" s="238"/>
      <c r="H185" s="241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20"/>
      <c r="Q185" s="128"/>
      <c r="R185" s="129"/>
      <c r="S185" s="182"/>
      <c r="T185" s="52"/>
      <c r="U185" s="53"/>
      <c r="V185" s="54"/>
    </row>
    <row r="186" spans="1:22" ht="18.75" thickTop="1" thickBot="1" x14ac:dyDescent="0.35">
      <c r="A186" s="223"/>
      <c r="B186" s="127"/>
      <c r="C186" s="260"/>
      <c r="D186" s="260"/>
      <c r="E186" s="40">
        <f t="shared" si="4"/>
        <v>0</v>
      </c>
      <c r="F186" s="64"/>
      <c r="G186" s="238"/>
      <c r="H186" s="241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20"/>
      <c r="Q186" s="128"/>
      <c r="R186" s="129"/>
      <c r="S186" s="182"/>
      <c r="T186" s="52"/>
      <c r="U186" s="53"/>
      <c r="V186" s="54"/>
    </row>
    <row r="187" spans="1:22" ht="18.75" thickTop="1" thickBot="1" x14ac:dyDescent="0.3">
      <c r="A187" s="264"/>
      <c r="B187" s="213"/>
      <c r="C187" s="265"/>
      <c r="D187" s="265"/>
      <c r="E187" s="40">
        <f t="shared" si="4"/>
        <v>0</v>
      </c>
      <c r="F187" s="64"/>
      <c r="G187" s="238"/>
      <c r="H187" s="241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20"/>
      <c r="Q187" s="128"/>
      <c r="R187" s="129"/>
      <c r="S187" s="182"/>
      <c r="T187" s="52"/>
      <c r="U187" s="53"/>
      <c r="V187" s="54"/>
    </row>
    <row r="188" spans="1:22" ht="18.75" thickTop="1" thickBot="1" x14ac:dyDescent="0.35">
      <c r="A188" s="282"/>
      <c r="B188" s="127"/>
      <c r="C188" s="266"/>
      <c r="D188" s="266"/>
      <c r="E188" s="40">
        <f t="shared" si="4"/>
        <v>0</v>
      </c>
      <c r="F188" s="64"/>
      <c r="G188" s="117"/>
      <c r="H188" s="241"/>
      <c r="I188" s="64"/>
      <c r="J188" s="45">
        <f t="shared" si="5"/>
        <v>0</v>
      </c>
      <c r="K188" s="100"/>
      <c r="L188" s="99"/>
      <c r="M188" s="99"/>
      <c r="N188" s="77">
        <f>K188*I188</f>
        <v>0</v>
      </c>
      <c r="O188" s="268"/>
      <c r="P188" s="269"/>
      <c r="Q188" s="128"/>
      <c r="R188" s="129"/>
      <c r="S188" s="182"/>
      <c r="T188" s="52"/>
      <c r="U188" s="53"/>
      <c r="V188" s="54"/>
    </row>
    <row r="189" spans="1:22" ht="18.75" thickTop="1" thickBot="1" x14ac:dyDescent="0.3">
      <c r="A189" s="223"/>
      <c r="B189" s="213"/>
      <c r="C189" s="283"/>
      <c r="D189" s="283"/>
      <c r="E189" s="40">
        <f t="shared" si="4"/>
        <v>0</v>
      </c>
      <c r="F189" s="64"/>
      <c r="G189" s="238"/>
      <c r="H189" s="241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20"/>
      <c r="Q189" s="128"/>
      <c r="R189" s="129"/>
      <c r="S189" s="182"/>
      <c r="T189" s="52"/>
      <c r="U189" s="53"/>
      <c r="V189" s="54"/>
    </row>
    <row r="190" spans="1:22" ht="18.75" thickTop="1" thickBot="1" x14ac:dyDescent="0.3">
      <c r="A190" s="223"/>
      <c r="B190" s="213"/>
      <c r="C190" s="283"/>
      <c r="D190" s="283"/>
      <c r="E190" s="40">
        <f t="shared" si="4"/>
        <v>0</v>
      </c>
      <c r="F190" s="64"/>
      <c r="G190" s="238"/>
      <c r="H190" s="241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20"/>
      <c r="Q190" s="128"/>
      <c r="R190" s="129"/>
      <c r="S190" s="182"/>
      <c r="T190" s="52"/>
      <c r="U190" s="53"/>
      <c r="V190" s="54"/>
    </row>
    <row r="191" spans="1:22" ht="18.75" thickTop="1" thickBot="1" x14ac:dyDescent="0.3">
      <c r="A191" s="223"/>
      <c r="B191" s="213"/>
      <c r="C191" s="283"/>
      <c r="D191" s="283"/>
      <c r="E191" s="40">
        <f t="shared" si="4"/>
        <v>0</v>
      </c>
      <c r="F191" s="64"/>
      <c r="G191" s="238"/>
      <c r="H191" s="241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20"/>
      <c r="Q191" s="128"/>
      <c r="R191" s="129"/>
      <c r="S191" s="182"/>
      <c r="T191" s="52"/>
      <c r="U191" s="53"/>
      <c r="V191" s="54"/>
    </row>
    <row r="192" spans="1:22" ht="18.75" thickTop="1" thickBot="1" x14ac:dyDescent="0.3">
      <c r="A192" s="223"/>
      <c r="B192" s="213"/>
      <c r="C192" s="283"/>
      <c r="D192" s="283"/>
      <c r="E192" s="40">
        <f t="shared" si="4"/>
        <v>0</v>
      </c>
      <c r="F192" s="284"/>
      <c r="G192" s="267"/>
      <c r="H192" s="241"/>
      <c r="I192" s="64"/>
      <c r="J192" s="45">
        <f t="shared" si="5"/>
        <v>0</v>
      </c>
      <c r="K192" s="100"/>
      <c r="L192" s="99"/>
      <c r="M192" s="99"/>
      <c r="N192" s="77">
        <f t="shared" si="6"/>
        <v>0</v>
      </c>
      <c r="O192" s="98"/>
      <c r="P192" s="220"/>
      <c r="Q192" s="128"/>
      <c r="R192" s="129"/>
      <c r="S192" s="182"/>
      <c r="T192" s="52"/>
      <c r="U192" s="53"/>
      <c r="V192" s="54"/>
    </row>
    <row r="193" spans="1:22" ht="18.75" thickTop="1" thickBot="1" x14ac:dyDescent="0.3">
      <c r="A193" s="223"/>
      <c r="B193" s="213"/>
      <c r="C193" s="283"/>
      <c r="D193" s="283"/>
      <c r="E193" s="40">
        <f t="shared" si="4"/>
        <v>0</v>
      </c>
      <c r="F193" s="284"/>
      <c r="G193" s="267"/>
      <c r="H193" s="241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20"/>
      <c r="Q193" s="128"/>
      <c r="R193" s="129"/>
      <c r="S193" s="182"/>
      <c r="T193" s="52"/>
      <c r="U193" s="53"/>
      <c r="V193" s="54"/>
    </row>
    <row r="194" spans="1:22" ht="18.75" thickTop="1" thickBot="1" x14ac:dyDescent="0.3">
      <c r="A194" s="223"/>
      <c r="B194" s="213"/>
      <c r="C194" s="283"/>
      <c r="D194" s="283"/>
      <c r="E194" s="40">
        <f t="shared" si="4"/>
        <v>0</v>
      </c>
      <c r="F194" s="284"/>
      <c r="G194" s="267"/>
      <c r="H194" s="241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20"/>
      <c r="Q194" s="128"/>
      <c r="R194" s="129"/>
      <c r="S194" s="182"/>
      <c r="T194" s="52"/>
      <c r="U194" s="53"/>
      <c r="V194" s="54"/>
    </row>
    <row r="195" spans="1:22" ht="18.75" thickTop="1" thickBot="1" x14ac:dyDescent="0.3">
      <c r="A195" s="223"/>
      <c r="B195" s="213"/>
      <c r="C195" s="283"/>
      <c r="D195" s="283"/>
      <c r="E195" s="40">
        <f t="shared" si="4"/>
        <v>0</v>
      </c>
      <c r="F195" s="284"/>
      <c r="G195" s="267"/>
      <c r="H195" s="241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20"/>
      <c r="Q195" s="128"/>
      <c r="R195" s="129"/>
      <c r="S195" s="182"/>
      <c r="T195" s="52"/>
      <c r="U195" s="53"/>
      <c r="V195" s="54"/>
    </row>
    <row r="196" spans="1:22" ht="18.75" thickTop="1" thickBot="1" x14ac:dyDescent="0.3">
      <c r="A196" s="223"/>
      <c r="B196" s="213"/>
      <c r="C196" s="283"/>
      <c r="D196" s="283"/>
      <c r="E196" s="40">
        <f t="shared" si="4"/>
        <v>0</v>
      </c>
      <c r="F196" s="284"/>
      <c r="G196" s="267"/>
      <c r="H196" s="241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20"/>
      <c r="Q196" s="128"/>
      <c r="R196" s="129"/>
      <c r="S196" s="182"/>
      <c r="T196" s="52"/>
      <c r="U196" s="53"/>
      <c r="V196" s="54"/>
    </row>
    <row r="197" spans="1:22" ht="18.75" thickTop="1" thickBot="1" x14ac:dyDescent="0.3">
      <c r="A197" s="223"/>
      <c r="B197" s="213"/>
      <c r="C197" s="283"/>
      <c r="D197" s="283"/>
      <c r="E197" s="40">
        <f t="shared" si="4"/>
        <v>0</v>
      </c>
      <c r="F197" s="284"/>
      <c r="G197" s="267"/>
      <c r="H197" s="241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20"/>
      <c r="Q197" s="128"/>
      <c r="R197" s="129"/>
      <c r="S197" s="182"/>
      <c r="T197" s="52"/>
      <c r="U197" s="53"/>
      <c r="V197" s="54"/>
    </row>
    <row r="198" spans="1:22" ht="18.75" thickTop="1" thickBot="1" x14ac:dyDescent="0.3">
      <c r="A198" s="223"/>
      <c r="B198" s="213"/>
      <c r="C198" s="283"/>
      <c r="D198" s="283"/>
      <c r="E198" s="40">
        <f t="shared" si="4"/>
        <v>0</v>
      </c>
      <c r="F198" s="284"/>
      <c r="G198" s="267"/>
      <c r="H198" s="241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20"/>
      <c r="Q198" s="128"/>
      <c r="R198" s="129"/>
      <c r="S198" s="182"/>
      <c r="T198" s="52"/>
      <c r="U198" s="53"/>
      <c r="V198" s="54"/>
    </row>
    <row r="199" spans="1:22" ht="18.75" thickTop="1" thickBot="1" x14ac:dyDescent="0.3">
      <c r="A199" s="223"/>
      <c r="B199" s="213"/>
      <c r="C199" s="283"/>
      <c r="D199" s="283"/>
      <c r="E199" s="40">
        <f t="shared" si="4"/>
        <v>0</v>
      </c>
      <c r="F199" s="64"/>
      <c r="G199" s="267"/>
      <c r="H199" s="241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20"/>
      <c r="Q199" s="128"/>
      <c r="R199" s="129"/>
      <c r="S199" s="182"/>
      <c r="T199" s="52"/>
      <c r="U199" s="53"/>
      <c r="V199" s="54"/>
    </row>
    <row r="200" spans="1:22" ht="18.75" thickTop="1" thickBot="1" x14ac:dyDescent="0.3">
      <c r="A200" s="223"/>
      <c r="B200" s="213"/>
      <c r="C200" s="260"/>
      <c r="D200" s="260"/>
      <c r="E200" s="40">
        <f t="shared" si="4"/>
        <v>0</v>
      </c>
      <c r="F200" s="64"/>
      <c r="G200" s="238"/>
      <c r="H200" s="241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20"/>
      <c r="Q200" s="128"/>
      <c r="R200" s="129"/>
      <c r="S200" s="182"/>
      <c r="T200" s="52"/>
      <c r="U200" s="53"/>
      <c r="V200" s="54"/>
    </row>
    <row r="201" spans="1:22" ht="18.75" thickTop="1" thickBot="1" x14ac:dyDescent="0.3">
      <c r="A201" s="223"/>
      <c r="B201" s="213"/>
      <c r="C201" s="260"/>
      <c r="D201" s="260"/>
      <c r="E201" s="40">
        <f t="shared" si="4"/>
        <v>0</v>
      </c>
      <c r="F201" s="64"/>
      <c r="G201" s="238"/>
      <c r="H201" s="241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20"/>
      <c r="Q201" s="128"/>
      <c r="R201" s="129"/>
      <c r="S201" s="182"/>
      <c r="T201" s="52"/>
      <c r="U201" s="53"/>
      <c r="V201" s="54"/>
    </row>
    <row r="202" spans="1:22" ht="18.75" thickTop="1" thickBot="1" x14ac:dyDescent="0.3">
      <c r="A202" s="223"/>
      <c r="B202" s="213"/>
      <c r="C202" s="260"/>
      <c r="D202" s="260"/>
      <c r="E202" s="40">
        <f t="shared" si="4"/>
        <v>0</v>
      </c>
      <c r="F202" s="64"/>
      <c r="G202" s="238"/>
      <c r="H202" s="241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20"/>
      <c r="Q202" s="128"/>
      <c r="R202" s="129"/>
      <c r="S202" s="182"/>
      <c r="T202" s="52"/>
      <c r="U202" s="53"/>
      <c r="V202" s="54"/>
    </row>
    <row r="203" spans="1:22" ht="18.75" thickTop="1" thickBot="1" x14ac:dyDescent="0.3">
      <c r="A203" s="223"/>
      <c r="B203" s="213"/>
      <c r="C203" s="260"/>
      <c r="D203" s="260"/>
      <c r="E203" s="40">
        <f t="shared" ref="E203:E261" si="7">D203*F203</f>
        <v>0</v>
      </c>
      <c r="F203" s="64"/>
      <c r="G203" s="238"/>
      <c r="H203" s="241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20"/>
      <c r="Q203" s="128"/>
      <c r="R203" s="129"/>
      <c r="S203" s="182"/>
      <c r="T203" s="52"/>
      <c r="U203" s="53"/>
      <c r="V203" s="54"/>
    </row>
    <row r="204" spans="1:22" ht="18.75" thickTop="1" thickBot="1" x14ac:dyDescent="0.3">
      <c r="A204" s="223"/>
      <c r="B204" s="213"/>
      <c r="C204" s="260"/>
      <c r="D204" s="260"/>
      <c r="E204" s="40">
        <f t="shared" si="7"/>
        <v>0</v>
      </c>
      <c r="F204" s="64"/>
      <c r="G204" s="238"/>
      <c r="H204" s="241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20"/>
      <c r="Q204" s="128"/>
      <c r="R204" s="129"/>
      <c r="S204" s="182"/>
      <c r="T204" s="52"/>
      <c r="U204" s="53"/>
      <c r="V204" s="54"/>
    </row>
    <row r="205" spans="1:22" ht="18.75" thickTop="1" thickBot="1" x14ac:dyDescent="0.3">
      <c r="A205" s="223"/>
      <c r="B205" s="213"/>
      <c r="C205" s="260"/>
      <c r="D205" s="260"/>
      <c r="E205" s="40">
        <f t="shared" si="7"/>
        <v>0</v>
      </c>
      <c r="F205" s="64"/>
      <c r="G205" s="238"/>
      <c r="H205" s="241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20"/>
      <c r="Q205" s="128"/>
      <c r="R205" s="129"/>
      <c r="S205" s="182"/>
      <c r="T205" s="52"/>
      <c r="U205" s="53"/>
      <c r="V205" s="54"/>
    </row>
    <row r="206" spans="1:22" ht="18.75" thickTop="1" thickBot="1" x14ac:dyDescent="0.3">
      <c r="A206" s="223"/>
      <c r="B206" s="213"/>
      <c r="C206" s="260"/>
      <c r="D206" s="260"/>
      <c r="E206" s="40">
        <f t="shared" si="7"/>
        <v>0</v>
      </c>
      <c r="F206" s="64"/>
      <c r="G206" s="238"/>
      <c r="H206" s="241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20"/>
      <c r="Q206" s="128"/>
      <c r="R206" s="129"/>
      <c r="S206" s="182"/>
      <c r="T206" s="52"/>
      <c r="U206" s="53"/>
      <c r="V206" s="54"/>
    </row>
    <row r="207" spans="1:22" ht="18.75" thickTop="1" thickBot="1" x14ac:dyDescent="0.3">
      <c r="A207" s="223"/>
      <c r="B207" s="213"/>
      <c r="C207" s="260"/>
      <c r="D207" s="260"/>
      <c r="E207" s="40">
        <f t="shared" si="7"/>
        <v>0</v>
      </c>
      <c r="F207" s="64"/>
      <c r="G207" s="238"/>
      <c r="H207" s="241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20"/>
      <c r="Q207" s="128"/>
      <c r="R207" s="129"/>
      <c r="S207" s="182"/>
      <c r="T207" s="52"/>
      <c r="U207" s="53"/>
      <c r="V207" s="54"/>
    </row>
    <row r="208" spans="1:22" ht="17.25" thickTop="1" thickBot="1" x14ac:dyDescent="0.3">
      <c r="A208" s="213"/>
      <c r="B208" s="270"/>
      <c r="C208" s="260"/>
      <c r="D208" s="260"/>
      <c r="E208" s="40">
        <f t="shared" si="7"/>
        <v>0</v>
      </c>
      <c r="F208" s="64"/>
      <c r="G208" s="117"/>
      <c r="H208" s="63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20"/>
      <c r="Q208" s="128"/>
      <c r="R208" s="129"/>
      <c r="S208" s="182"/>
      <c r="T208" s="52"/>
      <c r="U208" s="53"/>
      <c r="V208" s="54"/>
    </row>
    <row r="209" spans="1:22" ht="18.75" thickTop="1" thickBot="1" x14ac:dyDescent="0.3">
      <c r="A209" s="282"/>
      <c r="B209" s="213"/>
      <c r="C209" s="260"/>
      <c r="D209" s="260"/>
      <c r="E209" s="40">
        <f t="shared" si="7"/>
        <v>0</v>
      </c>
      <c r="F209" s="64"/>
      <c r="G209" s="238"/>
      <c r="H209" s="241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20"/>
      <c r="Q209" s="128"/>
      <c r="R209" s="129"/>
      <c r="S209" s="182"/>
      <c r="T209" s="52"/>
      <c r="U209" s="53"/>
      <c r="V209" s="54"/>
    </row>
    <row r="210" spans="1:22" ht="18.75" thickTop="1" thickBot="1" x14ac:dyDescent="0.3">
      <c r="A210" s="282"/>
      <c r="B210" s="213"/>
      <c r="C210" s="260"/>
      <c r="D210" s="260"/>
      <c r="E210" s="40">
        <f t="shared" si="7"/>
        <v>0</v>
      </c>
      <c r="F210" s="64"/>
      <c r="G210" s="238"/>
      <c r="H210" s="241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20"/>
      <c r="Q210" s="128"/>
      <c r="R210" s="129"/>
      <c r="S210" s="182"/>
      <c r="T210" s="52"/>
      <c r="U210" s="53"/>
      <c r="V210" s="54"/>
    </row>
    <row r="211" spans="1:22" ht="18.75" thickTop="1" thickBot="1" x14ac:dyDescent="0.3">
      <c r="A211" s="282"/>
      <c r="B211" s="213"/>
      <c r="C211" s="260"/>
      <c r="D211" s="260"/>
      <c r="E211" s="40">
        <f t="shared" si="7"/>
        <v>0</v>
      </c>
      <c r="F211" s="64"/>
      <c r="G211" s="238"/>
      <c r="H211" s="241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20"/>
      <c r="Q211" s="128"/>
      <c r="R211" s="129"/>
      <c r="S211" s="182"/>
      <c r="T211" s="52"/>
      <c r="U211" s="53"/>
      <c r="V211" s="54"/>
    </row>
    <row r="212" spans="1:22" ht="18.75" thickTop="1" thickBot="1" x14ac:dyDescent="0.3">
      <c r="A212" s="282"/>
      <c r="B212" s="213"/>
      <c r="C212" s="260"/>
      <c r="D212" s="260"/>
      <c r="E212" s="40">
        <f t="shared" si="7"/>
        <v>0</v>
      </c>
      <c r="F212" s="64"/>
      <c r="G212" s="238"/>
      <c r="H212" s="241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20"/>
      <c r="Q212" s="128"/>
      <c r="R212" s="129"/>
      <c r="S212" s="182"/>
      <c r="T212" s="52"/>
      <c r="U212" s="53"/>
      <c r="V212" s="54"/>
    </row>
    <row r="213" spans="1:22" ht="18.75" thickTop="1" thickBot="1" x14ac:dyDescent="0.3">
      <c r="A213" s="285"/>
      <c r="B213" s="213"/>
      <c r="C213" s="260"/>
      <c r="D213" s="260"/>
      <c r="E213" s="40">
        <f t="shared" si="7"/>
        <v>0</v>
      </c>
      <c r="F213" s="64"/>
      <c r="G213" s="238"/>
      <c r="H213" s="241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20"/>
      <c r="Q213" s="128"/>
      <c r="R213" s="129"/>
      <c r="S213" s="182"/>
      <c r="T213" s="52"/>
      <c r="U213" s="53"/>
      <c r="V213" s="54"/>
    </row>
    <row r="214" spans="1:22" ht="18.75" thickTop="1" thickBot="1" x14ac:dyDescent="0.3">
      <c r="A214" s="223"/>
      <c r="B214" s="213"/>
      <c r="C214" s="260"/>
      <c r="D214" s="260"/>
      <c r="E214" s="40">
        <f t="shared" si="7"/>
        <v>0</v>
      </c>
      <c r="F214" s="64"/>
      <c r="G214" s="238"/>
      <c r="H214" s="241"/>
      <c r="I214" s="64"/>
      <c r="J214" s="45">
        <f t="shared" ref="J214:J257" si="8">I214-F214</f>
        <v>0</v>
      </c>
      <c r="K214" s="100"/>
      <c r="L214" s="99"/>
      <c r="M214" s="99"/>
      <c r="N214" s="77">
        <f t="shared" si="6"/>
        <v>0</v>
      </c>
      <c r="O214" s="98"/>
      <c r="P214" s="220"/>
      <c r="Q214" s="128"/>
      <c r="R214" s="129"/>
      <c r="S214" s="182"/>
      <c r="T214" s="52"/>
      <c r="U214" s="53"/>
      <c r="V214" s="54"/>
    </row>
    <row r="215" spans="1:22" ht="18.75" thickTop="1" thickBot="1" x14ac:dyDescent="0.3">
      <c r="A215" s="223"/>
      <c r="B215" s="213"/>
      <c r="C215" s="260"/>
      <c r="D215" s="260"/>
      <c r="E215" s="40">
        <f t="shared" si="7"/>
        <v>0</v>
      </c>
      <c r="F215" s="64"/>
      <c r="G215" s="238"/>
      <c r="H215" s="241"/>
      <c r="I215" s="64"/>
      <c r="J215" s="45">
        <f t="shared" si="8"/>
        <v>0</v>
      </c>
      <c r="K215" s="100"/>
      <c r="L215" s="99"/>
      <c r="M215" s="99"/>
      <c r="N215" s="77">
        <f t="shared" si="6"/>
        <v>0</v>
      </c>
      <c r="O215" s="98"/>
      <c r="P215" s="220"/>
      <c r="Q215" s="128"/>
      <c r="R215" s="129"/>
      <c r="S215" s="182"/>
      <c r="T215" s="52"/>
      <c r="U215" s="53"/>
      <c r="V215" s="54"/>
    </row>
    <row r="216" spans="1:22" ht="18.75" thickTop="1" thickBot="1" x14ac:dyDescent="0.3">
      <c r="A216" s="223"/>
      <c r="B216" s="213"/>
      <c r="C216" s="260"/>
      <c r="D216" s="260"/>
      <c r="E216" s="40">
        <f t="shared" si="7"/>
        <v>0</v>
      </c>
      <c r="F216" s="64"/>
      <c r="G216" s="238"/>
      <c r="H216" s="241"/>
      <c r="I216" s="64"/>
      <c r="J216" s="45">
        <f t="shared" si="8"/>
        <v>0</v>
      </c>
      <c r="K216" s="100"/>
      <c r="L216" s="99"/>
      <c r="M216" s="99"/>
      <c r="N216" s="77">
        <f t="shared" si="6"/>
        <v>0</v>
      </c>
      <c r="O216" s="98"/>
      <c r="P216" s="220"/>
      <c r="Q216" s="128"/>
      <c r="R216" s="129"/>
      <c r="S216" s="182"/>
      <c r="T216" s="52"/>
      <c r="U216" s="53"/>
      <c r="V216" s="54"/>
    </row>
    <row r="217" spans="1:22" ht="18.75" thickTop="1" thickBot="1" x14ac:dyDescent="0.3">
      <c r="A217" s="223"/>
      <c r="B217" s="213"/>
      <c r="C217" s="260"/>
      <c r="D217" s="260"/>
      <c r="E217" s="40">
        <f t="shared" si="7"/>
        <v>0</v>
      </c>
      <c r="F217" s="64"/>
      <c r="G217" s="238"/>
      <c r="H217" s="241"/>
      <c r="I217" s="64"/>
      <c r="J217" s="45">
        <f t="shared" si="8"/>
        <v>0</v>
      </c>
      <c r="K217" s="100"/>
      <c r="L217" s="99"/>
      <c r="M217" s="99"/>
      <c r="N217" s="77">
        <f t="shared" si="6"/>
        <v>0</v>
      </c>
      <c r="O217" s="98"/>
      <c r="P217" s="220"/>
      <c r="Q217" s="128"/>
      <c r="R217" s="129"/>
      <c r="S217" s="182"/>
      <c r="T217" s="52"/>
      <c r="U217" s="53"/>
      <c r="V217" s="54"/>
    </row>
    <row r="218" spans="1:22" ht="18.75" thickTop="1" thickBot="1" x14ac:dyDescent="0.3">
      <c r="A218" s="223"/>
      <c r="B218" s="213"/>
      <c r="C218" s="260"/>
      <c r="D218" s="260"/>
      <c r="E218" s="40">
        <f t="shared" si="7"/>
        <v>0</v>
      </c>
      <c r="F218" s="64"/>
      <c r="G218" s="238"/>
      <c r="H218" s="241"/>
      <c r="I218" s="64"/>
      <c r="J218" s="45">
        <f t="shared" si="8"/>
        <v>0</v>
      </c>
      <c r="K218" s="100"/>
      <c r="L218" s="99"/>
      <c r="M218" s="99"/>
      <c r="N218" s="77">
        <f t="shared" si="6"/>
        <v>0</v>
      </c>
      <c r="O218" s="98"/>
      <c r="P218" s="220"/>
      <c r="Q218" s="128"/>
      <c r="R218" s="129"/>
      <c r="S218" s="182"/>
      <c r="T218" s="52"/>
      <c r="U218" s="53"/>
      <c r="V218" s="54"/>
    </row>
    <row r="219" spans="1:22" ht="18.75" thickTop="1" thickBot="1" x14ac:dyDescent="0.3">
      <c r="A219" s="223"/>
      <c r="B219" s="213"/>
      <c r="C219" s="260"/>
      <c r="D219" s="260"/>
      <c r="E219" s="40">
        <f t="shared" si="7"/>
        <v>0</v>
      </c>
      <c r="F219" s="64"/>
      <c r="G219" s="238"/>
      <c r="H219" s="241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20"/>
      <c r="Q219" s="128"/>
      <c r="R219" s="129"/>
      <c r="S219" s="182"/>
      <c r="T219" s="52"/>
      <c r="U219" s="53"/>
      <c r="V219" s="54"/>
    </row>
    <row r="220" spans="1:22" ht="18.75" thickTop="1" thickBot="1" x14ac:dyDescent="0.3">
      <c r="A220" s="223"/>
      <c r="B220" s="213"/>
      <c r="C220" s="260"/>
      <c r="D220" s="260"/>
      <c r="E220" s="40">
        <f t="shared" si="7"/>
        <v>0</v>
      </c>
      <c r="F220" s="64"/>
      <c r="G220" s="238"/>
      <c r="H220" s="241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20"/>
      <c r="Q220" s="128"/>
      <c r="R220" s="129"/>
      <c r="S220" s="182"/>
      <c r="T220" s="52"/>
      <c r="U220" s="53"/>
      <c r="V220" s="54"/>
    </row>
    <row r="221" spans="1:22" ht="18.75" thickTop="1" thickBot="1" x14ac:dyDescent="0.3">
      <c r="A221" s="223"/>
      <c r="B221" s="213"/>
      <c r="C221" s="260"/>
      <c r="D221" s="260"/>
      <c r="E221" s="40">
        <f t="shared" si="7"/>
        <v>0</v>
      </c>
      <c r="F221" s="64"/>
      <c r="G221" s="238"/>
      <c r="H221" s="241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20"/>
      <c r="Q221" s="128"/>
      <c r="R221" s="129"/>
      <c r="S221" s="182"/>
      <c r="T221" s="52"/>
      <c r="U221" s="53"/>
      <c r="V221" s="54"/>
    </row>
    <row r="222" spans="1:22" ht="18.75" thickTop="1" thickBot="1" x14ac:dyDescent="0.3">
      <c r="A222" s="223"/>
      <c r="B222" s="213"/>
      <c r="C222" s="260"/>
      <c r="D222" s="260"/>
      <c r="E222" s="40">
        <f t="shared" si="7"/>
        <v>0</v>
      </c>
      <c r="F222" s="64"/>
      <c r="G222" s="238"/>
      <c r="H222" s="241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20"/>
      <c r="Q222" s="128"/>
      <c r="R222" s="129"/>
      <c r="S222" s="182"/>
      <c r="T222" s="52"/>
      <c r="U222" s="53"/>
      <c r="V222" s="54"/>
    </row>
    <row r="223" spans="1:22" ht="18.75" thickTop="1" thickBot="1" x14ac:dyDescent="0.3">
      <c r="A223" s="223"/>
      <c r="B223" s="213"/>
      <c r="C223" s="286"/>
      <c r="D223" s="286"/>
      <c r="E223" s="40">
        <f t="shared" si="7"/>
        <v>0</v>
      </c>
      <c r="F223" s="64"/>
      <c r="G223" s="238"/>
      <c r="H223" s="241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20"/>
      <c r="Q223" s="128"/>
      <c r="R223" s="129"/>
      <c r="S223" s="182"/>
      <c r="T223" s="52"/>
      <c r="U223" s="53"/>
      <c r="V223" s="54"/>
    </row>
    <row r="224" spans="1:22" ht="18.75" thickTop="1" thickBot="1" x14ac:dyDescent="0.3">
      <c r="A224" s="223"/>
      <c r="B224" s="213"/>
      <c r="C224" s="260"/>
      <c r="D224" s="260"/>
      <c r="E224" s="40">
        <f t="shared" si="7"/>
        <v>0</v>
      </c>
      <c r="F224" s="64"/>
      <c r="G224" s="238"/>
      <c r="H224" s="241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20"/>
      <c r="Q224" s="128"/>
      <c r="R224" s="129"/>
      <c r="S224" s="182"/>
      <c r="T224" s="52"/>
      <c r="U224" s="53"/>
      <c r="V224" s="54"/>
    </row>
    <row r="225" spans="1:22" ht="18.75" thickTop="1" thickBot="1" x14ac:dyDescent="0.3">
      <c r="A225" s="223"/>
      <c r="B225" s="213"/>
      <c r="C225" s="280"/>
      <c r="D225" s="280"/>
      <c r="E225" s="40">
        <f t="shared" si="7"/>
        <v>0</v>
      </c>
      <c r="F225" s="64"/>
      <c r="G225" s="238"/>
      <c r="H225" s="241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20"/>
      <c r="Q225" s="128"/>
      <c r="R225" s="129"/>
      <c r="S225" s="182"/>
      <c r="T225" s="52"/>
      <c r="U225" s="53"/>
      <c r="V225" s="54"/>
    </row>
    <row r="226" spans="1:22" ht="18.75" thickTop="1" thickBot="1" x14ac:dyDescent="0.3">
      <c r="A226" s="223"/>
      <c r="B226" s="213"/>
      <c r="C226" s="281"/>
      <c r="D226" s="281"/>
      <c r="E226" s="40">
        <f t="shared" si="7"/>
        <v>0</v>
      </c>
      <c r="F226" s="64"/>
      <c r="G226" s="238"/>
      <c r="H226" s="241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20"/>
      <c r="Q226" s="128"/>
      <c r="R226" s="129"/>
      <c r="S226" s="182"/>
      <c r="T226" s="52"/>
      <c r="U226" s="53"/>
      <c r="V226" s="54"/>
    </row>
    <row r="227" spans="1:22" ht="18.75" thickTop="1" thickBot="1" x14ac:dyDescent="0.3">
      <c r="A227" s="223"/>
      <c r="B227" s="213"/>
      <c r="C227" s="281"/>
      <c r="D227" s="281"/>
      <c r="E227" s="40">
        <f t="shared" si="7"/>
        <v>0</v>
      </c>
      <c r="F227" s="64"/>
      <c r="G227" s="238"/>
      <c r="H227" s="241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20"/>
      <c r="Q227" s="128"/>
      <c r="R227" s="129"/>
      <c r="S227" s="182"/>
      <c r="T227" s="52"/>
      <c r="U227" s="53"/>
      <c r="V227" s="54"/>
    </row>
    <row r="228" spans="1:22" ht="18.75" thickTop="1" thickBot="1" x14ac:dyDescent="0.3">
      <c r="A228" s="223"/>
      <c r="B228" s="213"/>
      <c r="C228" s="280"/>
      <c r="D228" s="280"/>
      <c r="E228" s="40">
        <f t="shared" si="7"/>
        <v>0</v>
      </c>
      <c r="F228" s="64"/>
      <c r="G228" s="238"/>
      <c r="H228" s="241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20"/>
      <c r="Q228" s="128"/>
      <c r="R228" s="129"/>
      <c r="S228" s="182"/>
      <c r="T228" s="52"/>
      <c r="U228" s="53"/>
      <c r="V228" s="54"/>
    </row>
    <row r="229" spans="1:22" ht="18.75" thickTop="1" thickBot="1" x14ac:dyDescent="0.3">
      <c r="A229" s="223"/>
      <c r="B229" s="213"/>
      <c r="C229" s="265"/>
      <c r="D229" s="265"/>
      <c r="E229" s="40">
        <f t="shared" si="7"/>
        <v>0</v>
      </c>
      <c r="F229" s="64"/>
      <c r="G229" s="238"/>
      <c r="H229" s="241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20"/>
      <c r="Q229" s="128"/>
      <c r="R229" s="129"/>
      <c r="S229" s="182"/>
      <c r="T229" s="52"/>
      <c r="U229" s="53"/>
      <c r="V229" s="54"/>
    </row>
    <row r="230" spans="1:22" ht="18.75" thickTop="1" thickBot="1" x14ac:dyDescent="0.3">
      <c r="A230" s="223"/>
      <c r="B230" s="213"/>
      <c r="C230" s="210"/>
      <c r="D230" s="210"/>
      <c r="E230" s="40">
        <f t="shared" si="7"/>
        <v>0</v>
      </c>
      <c r="F230" s="64"/>
      <c r="G230" s="238"/>
      <c r="H230" s="241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20"/>
      <c r="Q230" s="128"/>
      <c r="R230" s="129"/>
      <c r="S230" s="182"/>
      <c r="T230" s="52"/>
      <c r="U230" s="53"/>
      <c r="V230" s="54"/>
    </row>
    <row r="231" spans="1:22" ht="18.75" thickTop="1" thickBot="1" x14ac:dyDescent="0.3">
      <c r="A231" s="214"/>
      <c r="B231" s="213"/>
      <c r="C231" s="240"/>
      <c r="D231" s="240"/>
      <c r="E231" s="40">
        <f t="shared" si="7"/>
        <v>0</v>
      </c>
      <c r="F231" s="64"/>
      <c r="G231" s="238"/>
      <c r="H231" s="241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20"/>
      <c r="Q231" s="128"/>
      <c r="R231" s="129"/>
      <c r="S231" s="182"/>
      <c r="T231" s="52"/>
      <c r="U231" s="53"/>
      <c r="V231" s="54"/>
    </row>
    <row r="232" spans="1:22" ht="18.75" thickTop="1" thickBot="1" x14ac:dyDescent="0.3">
      <c r="A232" s="223"/>
      <c r="B232" s="213"/>
      <c r="C232" s="240"/>
      <c r="D232" s="240"/>
      <c r="E232" s="40">
        <f t="shared" si="7"/>
        <v>0</v>
      </c>
      <c r="F232" s="64"/>
      <c r="G232" s="238"/>
      <c r="H232" s="241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20"/>
      <c r="Q232" s="128"/>
      <c r="R232" s="129"/>
      <c r="S232" s="182"/>
      <c r="T232" s="52"/>
      <c r="U232" s="53"/>
      <c r="V232" s="54"/>
    </row>
    <row r="233" spans="1:22" ht="18.75" thickTop="1" thickBot="1" x14ac:dyDescent="0.3">
      <c r="A233" s="223"/>
      <c r="B233" s="213"/>
      <c r="C233" s="240"/>
      <c r="D233" s="240"/>
      <c r="E233" s="40">
        <f t="shared" si="7"/>
        <v>0</v>
      </c>
      <c r="F233" s="64"/>
      <c r="G233" s="238"/>
      <c r="H233" s="241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20"/>
      <c r="Q233" s="128"/>
      <c r="R233" s="129"/>
      <c r="S233" s="182"/>
      <c r="T233" s="52"/>
      <c r="U233" s="53"/>
      <c r="V233" s="54"/>
    </row>
    <row r="234" spans="1:22" ht="18.75" thickTop="1" thickBot="1" x14ac:dyDescent="0.3">
      <c r="A234" s="287"/>
      <c r="B234" s="288"/>
      <c r="C234" s="240"/>
      <c r="D234" s="240"/>
      <c r="E234" s="40">
        <f t="shared" si="7"/>
        <v>0</v>
      </c>
      <c r="F234" s="64"/>
      <c r="G234" s="238"/>
      <c r="H234" s="241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20"/>
      <c r="Q234" s="128"/>
      <c r="R234" s="129"/>
      <c r="S234" s="182"/>
      <c r="T234" s="52"/>
      <c r="U234" s="53"/>
      <c r="V234" s="54"/>
    </row>
    <row r="235" spans="1:22" ht="17.25" thickTop="1" thickBot="1" x14ac:dyDescent="0.3">
      <c r="A235" s="214"/>
      <c r="B235" s="288"/>
      <c r="C235" s="240"/>
      <c r="D235" s="240"/>
      <c r="E235" s="40">
        <f t="shared" si="7"/>
        <v>0</v>
      </c>
      <c r="F235" s="64"/>
      <c r="G235" s="238"/>
      <c r="H235" s="63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20"/>
      <c r="Q235" s="128"/>
      <c r="R235" s="129"/>
      <c r="S235" s="182"/>
      <c r="T235" s="52"/>
      <c r="U235" s="53"/>
      <c r="V235" s="54"/>
    </row>
    <row r="236" spans="1:22" ht="18.75" thickTop="1" thickBot="1" x14ac:dyDescent="0.3">
      <c r="A236" s="214"/>
      <c r="B236" s="288"/>
      <c r="C236" s="240"/>
      <c r="D236" s="240"/>
      <c r="E236" s="40">
        <f t="shared" si="7"/>
        <v>0</v>
      </c>
      <c r="F236" s="64"/>
      <c r="G236" s="238"/>
      <c r="H236" s="241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20"/>
      <c r="Q236" s="128"/>
      <c r="R236" s="129"/>
      <c r="S236" s="182"/>
      <c r="T236" s="52"/>
      <c r="U236" s="53"/>
      <c r="V236" s="54"/>
    </row>
    <row r="237" spans="1:22" ht="18.75" thickTop="1" thickBot="1" x14ac:dyDescent="0.3">
      <c r="A237" s="223"/>
      <c r="B237" s="288"/>
      <c r="C237" s="222"/>
      <c r="D237" s="222"/>
      <c r="E237" s="40">
        <f t="shared" si="7"/>
        <v>0</v>
      </c>
      <c r="F237" s="64"/>
      <c r="G237" s="238"/>
      <c r="H237" s="241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20"/>
      <c r="Q237" s="128"/>
      <c r="R237" s="129"/>
      <c r="S237" s="182"/>
      <c r="T237" s="52"/>
      <c r="U237" s="53"/>
      <c r="V237" s="54"/>
    </row>
    <row r="238" spans="1:22" ht="18.75" thickTop="1" thickBot="1" x14ac:dyDescent="0.3">
      <c r="A238" s="223"/>
      <c r="B238" s="288"/>
      <c r="C238" s="222"/>
      <c r="D238" s="222"/>
      <c r="E238" s="40">
        <f t="shared" si="7"/>
        <v>0</v>
      </c>
      <c r="F238" s="64"/>
      <c r="G238" s="238"/>
      <c r="H238" s="241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20"/>
      <c r="Q238" s="128"/>
      <c r="R238" s="129"/>
      <c r="S238" s="182"/>
      <c r="T238" s="52"/>
      <c r="U238" s="53"/>
      <c r="V238" s="54"/>
    </row>
    <row r="239" spans="1:22" ht="17.25" thickTop="1" thickBot="1" x14ac:dyDescent="0.3">
      <c r="A239" s="214"/>
      <c r="B239" s="288"/>
      <c r="C239" s="258"/>
      <c r="D239" s="258"/>
      <c r="E239" s="40">
        <f t="shared" si="7"/>
        <v>0</v>
      </c>
      <c r="F239" s="64"/>
      <c r="G239" s="238"/>
      <c r="H239" s="255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237"/>
      <c r="P239" s="259"/>
      <c r="Q239" s="128"/>
      <c r="R239" s="129"/>
      <c r="S239" s="182"/>
      <c r="T239" s="52"/>
      <c r="U239" s="53"/>
      <c r="V239" s="54"/>
    </row>
    <row r="240" spans="1:22" ht="17.25" thickTop="1" thickBot="1" x14ac:dyDescent="0.3">
      <c r="A240" s="214"/>
      <c r="B240" s="288"/>
      <c r="C240" s="192"/>
      <c r="D240" s="192"/>
      <c r="E240" s="40">
        <f t="shared" si="7"/>
        <v>0</v>
      </c>
      <c r="F240" s="64"/>
      <c r="G240" s="238"/>
      <c r="H240" s="255"/>
      <c r="I240" s="64"/>
      <c r="J240" s="45">
        <f t="shared" si="8"/>
        <v>0</v>
      </c>
      <c r="K240" s="100"/>
      <c r="L240" s="289"/>
      <c r="M240" s="290"/>
      <c r="N240" s="77">
        <f t="shared" ref="N240:N249" si="9">K240*I240-M240</f>
        <v>0</v>
      </c>
      <c r="O240" s="237"/>
      <c r="P240" s="259"/>
      <c r="Q240" s="128"/>
      <c r="R240" s="129"/>
      <c r="S240" s="182"/>
      <c r="T240" s="52"/>
      <c r="U240" s="53"/>
      <c r="V240" s="54"/>
    </row>
    <row r="241" spans="1:22" ht="17.25" thickTop="1" thickBot="1" x14ac:dyDescent="0.3">
      <c r="A241" s="214"/>
      <c r="B241" s="291"/>
      <c r="C241" s="203"/>
      <c r="D241" s="203"/>
      <c r="E241" s="40">
        <f t="shared" si="7"/>
        <v>0</v>
      </c>
      <c r="F241" s="203"/>
      <c r="G241" s="292"/>
      <c r="H241" s="293"/>
      <c r="I241" s="116"/>
      <c r="J241" s="45">
        <f t="shared" si="8"/>
        <v>0</v>
      </c>
      <c r="K241" s="100"/>
      <c r="L241" s="289"/>
      <c r="M241" s="290"/>
      <c r="N241" s="77">
        <f t="shared" si="9"/>
        <v>0</v>
      </c>
      <c r="O241" s="237"/>
      <c r="P241" s="259"/>
      <c r="Q241" s="128"/>
      <c r="R241" s="129"/>
      <c r="S241" s="182"/>
      <c r="T241" s="52"/>
      <c r="U241" s="53"/>
      <c r="V241" s="54"/>
    </row>
    <row r="242" spans="1:22" ht="17.25" thickTop="1" thickBot="1" x14ac:dyDescent="0.3">
      <c r="A242" s="214"/>
      <c r="B242" s="291"/>
      <c r="C242" s="203"/>
      <c r="D242" s="203"/>
      <c r="E242" s="40">
        <f t="shared" si="7"/>
        <v>0</v>
      </c>
      <c r="F242" s="203"/>
      <c r="G242" s="292"/>
      <c r="H242" s="293"/>
      <c r="I242" s="116"/>
      <c r="J242" s="45">
        <f t="shared" si="8"/>
        <v>0</v>
      </c>
      <c r="K242" s="100"/>
      <c r="L242" s="289"/>
      <c r="M242" s="290"/>
      <c r="N242" s="77">
        <f t="shared" si="9"/>
        <v>0</v>
      </c>
      <c r="O242" s="237"/>
      <c r="P242" s="259"/>
      <c r="Q242" s="128"/>
      <c r="R242" s="129"/>
      <c r="S242" s="182"/>
      <c r="T242" s="52"/>
      <c r="U242" s="53"/>
      <c r="V242" s="54"/>
    </row>
    <row r="243" spans="1:22" ht="17.25" thickTop="1" thickBot="1" x14ac:dyDescent="0.3">
      <c r="A243" s="214"/>
      <c r="B243" s="294"/>
      <c r="C243" s="203"/>
      <c r="D243" s="203"/>
      <c r="E243" s="40">
        <f t="shared" si="7"/>
        <v>0</v>
      </c>
      <c r="F243" s="203"/>
      <c r="G243" s="292"/>
      <c r="H243" s="293"/>
      <c r="I243" s="116"/>
      <c r="J243" s="45">
        <f t="shared" si="8"/>
        <v>0</v>
      </c>
      <c r="K243" s="100"/>
      <c r="L243" s="289"/>
      <c r="M243" s="290"/>
      <c r="N243" s="77">
        <f t="shared" si="9"/>
        <v>0</v>
      </c>
      <c r="O243" s="98"/>
      <c r="P243" s="225"/>
      <c r="Q243" s="128"/>
      <c r="R243" s="129"/>
      <c r="S243" s="182"/>
      <c r="T243" s="52"/>
      <c r="U243" s="53"/>
      <c r="V243" s="54"/>
    </row>
    <row r="244" spans="1:22" ht="17.25" thickTop="1" thickBot="1" x14ac:dyDescent="0.3">
      <c r="A244" s="214"/>
      <c r="B244" s="294"/>
      <c r="C244" s="203"/>
      <c r="D244" s="203"/>
      <c r="E244" s="40">
        <f t="shared" si="7"/>
        <v>0</v>
      </c>
      <c r="F244" s="203"/>
      <c r="G244" s="292"/>
      <c r="H244" s="293"/>
      <c r="I244" s="116"/>
      <c r="J244" s="45">
        <f t="shared" si="8"/>
        <v>0</v>
      </c>
      <c r="K244" s="100"/>
      <c r="L244" s="289"/>
      <c r="M244" s="290"/>
      <c r="N244" s="77">
        <f t="shared" si="9"/>
        <v>0</v>
      </c>
      <c r="O244" s="98"/>
      <c r="P244" s="225"/>
      <c r="Q244" s="128"/>
      <c r="R244" s="129"/>
      <c r="S244" s="182"/>
      <c r="T244" s="52"/>
      <c r="U244" s="53"/>
      <c r="V244" s="54"/>
    </row>
    <row r="245" spans="1:22" ht="17.25" thickTop="1" thickBot="1" x14ac:dyDescent="0.3">
      <c r="A245" s="214"/>
      <c r="B245" s="294"/>
      <c r="C245" s="203"/>
      <c r="D245" s="203"/>
      <c r="E245" s="40">
        <f t="shared" si="7"/>
        <v>0</v>
      </c>
      <c r="F245" s="203"/>
      <c r="G245" s="292"/>
      <c r="H245" s="293"/>
      <c r="I245" s="116"/>
      <c r="J245" s="45">
        <f t="shared" si="8"/>
        <v>0</v>
      </c>
      <c r="K245" s="100"/>
      <c r="L245" s="289"/>
      <c r="M245" s="290"/>
      <c r="N245" s="77">
        <f t="shared" si="9"/>
        <v>0</v>
      </c>
      <c r="O245" s="98"/>
      <c r="P245" s="225"/>
      <c r="Q245" s="128"/>
      <c r="R245" s="129"/>
      <c r="S245" s="182"/>
      <c r="T245" s="52"/>
      <c r="U245" s="53"/>
      <c r="V245" s="54"/>
    </row>
    <row r="246" spans="1:22" ht="20.25" thickTop="1" thickBot="1" x14ac:dyDescent="0.35">
      <c r="A246" s="214"/>
      <c r="B246" s="213"/>
      <c r="C246" s="295"/>
      <c r="D246" s="296"/>
      <c r="E246" s="40">
        <f t="shared" si="7"/>
        <v>0</v>
      </c>
      <c r="F246" s="44"/>
      <c r="G246" s="297"/>
      <c r="H246" s="298"/>
      <c r="I246" s="64"/>
      <c r="J246" s="45">
        <f t="shared" si="8"/>
        <v>0</v>
      </c>
      <c r="K246" s="100"/>
      <c r="L246" s="289"/>
      <c r="M246" s="299"/>
      <c r="N246" s="77">
        <f t="shared" si="9"/>
        <v>0</v>
      </c>
      <c r="O246" s="237"/>
      <c r="P246" s="259"/>
      <c r="Q246" s="128"/>
      <c r="R246" s="129"/>
      <c r="S246" s="182"/>
      <c r="T246" s="52"/>
      <c r="U246" s="53"/>
      <c r="V246" s="54"/>
    </row>
    <row r="247" spans="1:22" ht="20.25" thickTop="1" thickBot="1" x14ac:dyDescent="0.35">
      <c r="A247" s="214"/>
      <c r="B247" s="213"/>
      <c r="C247" s="295"/>
      <c r="D247" s="295"/>
      <c r="E247" s="40">
        <f t="shared" si="7"/>
        <v>0</v>
      </c>
      <c r="F247" s="64"/>
      <c r="G247" s="238"/>
      <c r="H247" s="255"/>
      <c r="I247" s="64"/>
      <c r="J247" s="45">
        <f t="shared" si="8"/>
        <v>0</v>
      </c>
      <c r="K247" s="100"/>
      <c r="L247" s="289"/>
      <c r="M247" s="299"/>
      <c r="N247" s="77">
        <f t="shared" si="9"/>
        <v>0</v>
      </c>
      <c r="O247" s="237"/>
      <c r="P247" s="259"/>
      <c r="Q247" s="128"/>
      <c r="R247" s="129"/>
      <c r="S247" s="182"/>
      <c r="T247" s="52"/>
      <c r="U247" s="53"/>
      <c r="V247" s="54"/>
    </row>
    <row r="248" spans="1:22" ht="20.25" thickTop="1" thickBot="1" x14ac:dyDescent="0.35">
      <c r="A248" s="214"/>
      <c r="B248" s="213"/>
      <c r="C248" s="295"/>
      <c r="D248" s="295"/>
      <c r="E248" s="40">
        <f t="shared" si="7"/>
        <v>0</v>
      </c>
      <c r="F248" s="64"/>
      <c r="G248" s="238"/>
      <c r="H248" s="255"/>
      <c r="I248" s="64"/>
      <c r="J248" s="45">
        <f t="shared" si="8"/>
        <v>0</v>
      </c>
      <c r="K248" s="100"/>
      <c r="L248" s="289"/>
      <c r="M248" s="299"/>
      <c r="N248" s="77">
        <f t="shared" si="9"/>
        <v>0</v>
      </c>
      <c r="O248" s="237"/>
      <c r="P248" s="259"/>
      <c r="Q248" s="128"/>
      <c r="R248" s="129"/>
      <c r="S248" s="182"/>
      <c r="T248" s="52"/>
      <c r="U248" s="53"/>
      <c r="V248" s="54"/>
    </row>
    <row r="249" spans="1:22" ht="20.25" thickTop="1" thickBot="1" x14ac:dyDescent="0.35">
      <c r="A249" s="214"/>
      <c r="B249" s="213"/>
      <c r="C249" s="300"/>
      <c r="D249" s="300"/>
      <c r="E249" s="40">
        <f t="shared" si="7"/>
        <v>0</v>
      </c>
      <c r="F249" s="64"/>
      <c r="G249" s="238"/>
      <c r="H249" s="255"/>
      <c r="I249" s="64"/>
      <c r="J249" s="45">
        <f t="shared" si="8"/>
        <v>0</v>
      </c>
      <c r="K249" s="100"/>
      <c r="L249" s="289"/>
      <c r="M249" s="299"/>
      <c r="N249" s="77">
        <f t="shared" si="9"/>
        <v>0</v>
      </c>
      <c r="O249" s="237"/>
      <c r="P249" s="259"/>
      <c r="Q249" s="128"/>
      <c r="R249" s="129"/>
      <c r="S249" s="182"/>
      <c r="T249" s="52"/>
      <c r="U249" s="53"/>
      <c r="V249" s="54"/>
    </row>
    <row r="250" spans="1:22" ht="17.25" thickTop="1" thickBot="1" x14ac:dyDescent="0.3">
      <c r="A250" s="301"/>
      <c r="B250" s="213"/>
      <c r="C250" s="213"/>
      <c r="D250" s="213"/>
      <c r="E250" s="40">
        <f t="shared" si="7"/>
        <v>0</v>
      </c>
      <c r="F250" s="271"/>
      <c r="G250" s="238"/>
      <c r="H250" s="272"/>
      <c r="I250" s="271">
        <v>0</v>
      </c>
      <c r="J250" s="45">
        <f t="shared" si="8"/>
        <v>0</v>
      </c>
      <c r="K250" s="302"/>
      <c r="L250" s="302"/>
      <c r="M250" s="302"/>
      <c r="N250" s="303">
        <f t="shared" ref="N250:N261" si="10">K250*I250</f>
        <v>0</v>
      </c>
      <c r="O250" s="304"/>
      <c r="P250" s="259"/>
      <c r="Q250" s="128"/>
      <c r="R250" s="305"/>
      <c r="S250" s="306"/>
      <c r="T250" s="307"/>
      <c r="U250" s="275"/>
      <c r="V250" s="279"/>
    </row>
    <row r="251" spans="1:22" ht="17.25" thickTop="1" thickBot="1" x14ac:dyDescent="0.3">
      <c r="A251" s="301"/>
      <c r="B251" s="213"/>
      <c r="C251" s="213"/>
      <c r="D251" s="213"/>
      <c r="E251" s="40">
        <f t="shared" si="7"/>
        <v>0</v>
      </c>
      <c r="F251" s="271"/>
      <c r="G251" s="238"/>
      <c r="H251" s="272"/>
      <c r="I251" s="271">
        <v>0</v>
      </c>
      <c r="J251" s="45">
        <f t="shared" si="8"/>
        <v>0</v>
      </c>
      <c r="K251" s="302"/>
      <c r="L251" s="302"/>
      <c r="M251" s="302"/>
      <c r="N251" s="303">
        <f t="shared" si="10"/>
        <v>0</v>
      </c>
      <c r="O251" s="304"/>
      <c r="P251" s="259"/>
      <c r="Q251" s="128"/>
      <c r="R251" s="305"/>
      <c r="S251" s="306"/>
      <c r="T251" s="307"/>
      <c r="U251" s="275"/>
      <c r="V251" s="279"/>
    </row>
    <row r="252" spans="1:22" ht="17.25" thickTop="1" thickBot="1" x14ac:dyDescent="0.3">
      <c r="A252" s="301"/>
      <c r="B252" s="213"/>
      <c r="C252" s="213"/>
      <c r="D252" s="213"/>
      <c r="E252" s="40">
        <f t="shared" si="7"/>
        <v>0</v>
      </c>
      <c r="F252" s="271"/>
      <c r="G252" s="238"/>
      <c r="H252" s="272"/>
      <c r="I252" s="271">
        <v>0</v>
      </c>
      <c r="J252" s="45">
        <f t="shared" si="8"/>
        <v>0</v>
      </c>
      <c r="K252" s="302"/>
      <c r="L252" s="302"/>
      <c r="M252" s="302"/>
      <c r="N252" s="303">
        <f t="shared" si="10"/>
        <v>0</v>
      </c>
      <c r="O252" s="304"/>
      <c r="P252" s="259"/>
      <c r="Q252" s="128"/>
      <c r="R252" s="305"/>
      <c r="S252" s="306"/>
      <c r="T252" s="307"/>
      <c r="U252" s="275"/>
      <c r="V252" s="279"/>
    </row>
    <row r="253" spans="1:22" ht="17.25" thickTop="1" thickBot="1" x14ac:dyDescent="0.3">
      <c r="A253" s="301"/>
      <c r="B253" s="213"/>
      <c r="C253" s="213"/>
      <c r="D253" s="213"/>
      <c r="E253" s="40">
        <f t="shared" si="7"/>
        <v>0</v>
      </c>
      <c r="F253" s="271"/>
      <c r="G253" s="238"/>
      <c r="H253" s="308"/>
      <c r="I253" s="271">
        <v>0</v>
      </c>
      <c r="J253" s="45">
        <f t="shared" si="8"/>
        <v>0</v>
      </c>
      <c r="K253" s="302"/>
      <c r="L253" s="302"/>
      <c r="M253" s="302"/>
      <c r="N253" s="303">
        <f t="shared" si="10"/>
        <v>0</v>
      </c>
      <c r="O253" s="304"/>
      <c r="P253" s="259"/>
      <c r="Q253" s="128"/>
      <c r="R253" s="305"/>
      <c r="S253" s="306"/>
      <c r="T253" s="307"/>
      <c r="U253" s="275"/>
      <c r="V253" s="279"/>
    </row>
    <row r="254" spans="1:22" ht="17.25" thickTop="1" thickBot="1" x14ac:dyDescent="0.3">
      <c r="A254" s="309"/>
      <c r="B254" s="213"/>
      <c r="C254" s="213"/>
      <c r="D254" s="213"/>
      <c r="E254" s="40">
        <f t="shared" si="7"/>
        <v>0</v>
      </c>
      <c r="F254" s="271"/>
      <c r="G254" s="238"/>
      <c r="H254" s="310"/>
      <c r="I254" s="271">
        <v>0</v>
      </c>
      <c r="J254" s="45">
        <f t="shared" si="8"/>
        <v>0</v>
      </c>
      <c r="K254" s="302"/>
      <c r="L254" s="302"/>
      <c r="M254" s="302"/>
      <c r="N254" s="303">
        <f t="shared" si="10"/>
        <v>0</v>
      </c>
      <c r="O254" s="304"/>
      <c r="P254" s="259"/>
      <c r="Q254" s="128"/>
      <c r="R254" s="305"/>
      <c r="S254" s="306"/>
      <c r="T254" s="307"/>
      <c r="U254" s="53"/>
      <c r="V254" s="54"/>
    </row>
    <row r="255" spans="1:22" ht="17.25" thickTop="1" thickBot="1" x14ac:dyDescent="0.3">
      <c r="A255" s="311"/>
      <c r="B255" s="312"/>
      <c r="E255" s="40">
        <f t="shared" si="7"/>
        <v>0</v>
      </c>
      <c r="H255" s="316"/>
      <c r="I255" s="314">
        <v>0</v>
      </c>
      <c r="J255" s="45">
        <f t="shared" si="8"/>
        <v>0</v>
      </c>
      <c r="K255" s="317"/>
      <c r="L255" s="317"/>
      <c r="M255" s="317"/>
      <c r="N255" s="303">
        <f t="shared" si="10"/>
        <v>0</v>
      </c>
      <c r="O255" s="304"/>
      <c r="P255" s="259"/>
      <c r="Q255" s="274"/>
      <c r="R255" s="305"/>
      <c r="S255" s="306"/>
      <c r="T255" s="307"/>
      <c r="U255" s="53"/>
      <c r="V255" s="54"/>
    </row>
    <row r="256" spans="1:22" ht="17.25" thickTop="1" thickBot="1" x14ac:dyDescent="0.3">
      <c r="A256" s="311"/>
      <c r="B256" s="312"/>
      <c r="E256" s="40">
        <f t="shared" si="7"/>
        <v>0</v>
      </c>
      <c r="I256" s="314">
        <v>0</v>
      </c>
      <c r="J256" s="45">
        <f t="shared" si="8"/>
        <v>0</v>
      </c>
      <c r="K256" s="317"/>
      <c r="L256" s="317"/>
      <c r="M256" s="317"/>
      <c r="N256" s="303">
        <f t="shared" si="10"/>
        <v>0</v>
      </c>
      <c r="O256" s="304"/>
      <c r="P256" s="259"/>
      <c r="Q256" s="274"/>
      <c r="R256" s="305"/>
      <c r="S256" s="306"/>
      <c r="T256" s="307"/>
      <c r="U256" s="53"/>
      <c r="V256" s="54"/>
    </row>
    <row r="257" spans="1:22" ht="17.25" thickTop="1" thickBot="1" x14ac:dyDescent="0.3">
      <c r="A257" s="311"/>
      <c r="B257" s="312"/>
      <c r="E257" s="40">
        <f t="shared" si="7"/>
        <v>0</v>
      </c>
      <c r="I257" s="319">
        <v>0</v>
      </c>
      <c r="J257" s="45">
        <f t="shared" si="8"/>
        <v>0</v>
      </c>
      <c r="K257" s="317"/>
      <c r="L257" s="317"/>
      <c r="M257" s="317"/>
      <c r="N257" s="303">
        <f t="shared" si="10"/>
        <v>0</v>
      </c>
      <c r="O257" s="304"/>
      <c r="P257" s="259"/>
      <c r="Q257" s="274"/>
      <c r="R257" s="305"/>
      <c r="S257" s="306"/>
      <c r="T257" s="307"/>
      <c r="U257" s="53"/>
      <c r="V257" s="54"/>
    </row>
    <row r="258" spans="1:22" ht="20.25" thickTop="1" thickBot="1" x14ac:dyDescent="0.35">
      <c r="A258" s="311"/>
      <c r="B258" s="312"/>
      <c r="E258" s="40" t="e">
        <f t="shared" si="7"/>
        <v>#VALUE!</v>
      </c>
      <c r="F258" s="438" t="s">
        <v>27</v>
      </c>
      <c r="G258" s="438"/>
      <c r="H258" s="439"/>
      <c r="I258" s="320">
        <f>SUM(I4:I257)</f>
        <v>420295.66</v>
      </c>
      <c r="J258" s="321"/>
      <c r="K258" s="317"/>
      <c r="L258" s="322"/>
      <c r="M258" s="317"/>
      <c r="N258" s="303">
        <f t="shared" si="10"/>
        <v>0</v>
      </c>
      <c r="O258" s="304"/>
      <c r="P258" s="259"/>
      <c r="Q258" s="274"/>
      <c r="R258" s="305"/>
      <c r="S258" s="323"/>
      <c r="T258" s="277"/>
      <c r="U258" s="278"/>
      <c r="V258" s="54"/>
    </row>
    <row r="259" spans="1:22" ht="20.25" thickTop="1" thickBot="1" x14ac:dyDescent="0.3">
      <c r="A259" s="324"/>
      <c r="B259" s="312"/>
      <c r="E259" s="40">
        <f t="shared" si="7"/>
        <v>0</v>
      </c>
      <c r="I259" s="325"/>
      <c r="J259" s="321"/>
      <c r="K259" s="317"/>
      <c r="L259" s="322"/>
      <c r="M259" s="317"/>
      <c r="N259" s="303">
        <f t="shared" si="10"/>
        <v>0</v>
      </c>
      <c r="O259" s="326"/>
      <c r="Q259" s="10"/>
      <c r="R259" s="327"/>
      <c r="S259" s="328"/>
      <c r="T259" s="329"/>
      <c r="V259" s="15"/>
    </row>
    <row r="260" spans="1:22" ht="17.25" thickTop="1" thickBot="1" x14ac:dyDescent="0.3">
      <c r="A260" s="311"/>
      <c r="B260" s="312"/>
      <c r="E260" s="40">
        <f t="shared" si="7"/>
        <v>0</v>
      </c>
      <c r="J260" s="314"/>
      <c r="K260" s="317"/>
      <c r="L260" s="317"/>
      <c r="M260" s="317"/>
      <c r="N260" s="303">
        <f t="shared" si="10"/>
        <v>0</v>
      </c>
      <c r="O260" s="326"/>
      <c r="Q260" s="10"/>
      <c r="R260" s="327"/>
      <c r="S260" s="328"/>
      <c r="T260" s="329"/>
      <c r="V260" s="15"/>
    </row>
    <row r="261" spans="1:22" ht="17.25" thickTop="1" thickBot="1" x14ac:dyDescent="0.3">
      <c r="A261" s="311"/>
      <c r="B261" s="312"/>
      <c r="E261" s="40">
        <f t="shared" si="7"/>
        <v>0</v>
      </c>
      <c r="J261" s="314"/>
      <c r="K261" s="331"/>
      <c r="N261" s="303">
        <f t="shared" si="10"/>
        <v>0</v>
      </c>
      <c r="O261" s="332"/>
      <c r="Q261" s="10"/>
      <c r="R261" s="327"/>
      <c r="S261" s="328"/>
      <c r="T261" s="333"/>
      <c r="V261" s="15"/>
    </row>
    <row r="262" spans="1:22" ht="17.25" thickTop="1" thickBot="1" x14ac:dyDescent="0.3">
      <c r="A262" s="311"/>
      <c r="H262" s="335"/>
      <c r="I262" s="336" t="s">
        <v>28</v>
      </c>
      <c r="J262" s="337"/>
      <c r="K262" s="337"/>
      <c r="L262" s="338">
        <f>SUM(L250:L261)</f>
        <v>0</v>
      </c>
      <c r="M262" s="339"/>
      <c r="N262" s="340">
        <f>SUM(N4:N261)</f>
        <v>15379084.043</v>
      </c>
      <c r="O262" s="341"/>
      <c r="Q262" s="342">
        <f>SUM(Q4:Q261)</f>
        <v>336260</v>
      </c>
      <c r="R262" s="8"/>
      <c r="S262" s="343">
        <f>SUM(S17:S261)</f>
        <v>0</v>
      </c>
      <c r="T262" s="344"/>
      <c r="U262" s="345"/>
      <c r="V262" s="346">
        <f>SUM(V250:V261)</f>
        <v>0</v>
      </c>
    </row>
    <row r="263" spans="1:22" x14ac:dyDescent="0.25">
      <c r="A263" s="311"/>
      <c r="H263" s="335"/>
      <c r="I263" s="347"/>
      <c r="J263" s="348"/>
      <c r="K263" s="349"/>
      <c r="L263" s="349"/>
      <c r="M263" s="349"/>
      <c r="N263" s="303"/>
      <c r="O263" s="341"/>
      <c r="R263" s="327"/>
      <c r="S263" s="350"/>
      <c r="U263" s="352"/>
      <c r="V263"/>
    </row>
    <row r="264" spans="1:22" ht="16.5" thickBot="1" x14ac:dyDescent="0.3">
      <c r="A264" s="311"/>
      <c r="H264" s="335"/>
      <c r="I264" s="347"/>
      <c r="J264" s="348"/>
      <c r="K264" s="349"/>
      <c r="L264" s="349"/>
      <c r="M264" s="349"/>
      <c r="N264" s="303"/>
      <c r="O264" s="341"/>
      <c r="R264" s="327"/>
      <c r="S264" s="350"/>
      <c r="U264" s="352"/>
      <c r="V264"/>
    </row>
    <row r="265" spans="1:22" ht="19.5" thickTop="1" x14ac:dyDescent="0.25">
      <c r="A265" s="311"/>
      <c r="I265" s="353" t="s">
        <v>29</v>
      </c>
      <c r="J265" s="354"/>
      <c r="K265" s="354"/>
      <c r="L265" s="355"/>
      <c r="M265" s="355"/>
      <c r="N265" s="356">
        <f>V262+S262+Q262+N262+L262</f>
        <v>15715344.043</v>
      </c>
      <c r="O265" s="357"/>
      <c r="R265" s="327"/>
      <c r="S265" s="350"/>
      <c r="U265" s="352"/>
      <c r="V265"/>
    </row>
    <row r="266" spans="1:22" ht="19.5" thickBot="1" x14ac:dyDescent="0.3">
      <c r="A266" s="358"/>
      <c r="I266" s="359"/>
      <c r="J266" s="360"/>
      <c r="K266" s="360"/>
      <c r="L266" s="361"/>
      <c r="M266" s="361"/>
      <c r="N266" s="362"/>
      <c r="O266" s="363"/>
      <c r="R266" s="327"/>
      <c r="S266" s="350"/>
      <c r="U266" s="352"/>
      <c r="V266"/>
    </row>
    <row r="267" spans="1:22" ht="16.5" thickTop="1" x14ac:dyDescent="0.25">
      <c r="A267" s="358"/>
      <c r="I267" s="347"/>
      <c r="J267" s="348"/>
      <c r="K267" s="349"/>
      <c r="L267" s="349"/>
      <c r="M267" s="349"/>
      <c r="N267" s="303"/>
      <c r="O267" s="341"/>
      <c r="R267" s="327"/>
      <c r="S267" s="350"/>
      <c r="U267" s="352"/>
      <c r="V267"/>
    </row>
    <row r="268" spans="1:22" x14ac:dyDescent="0.25">
      <c r="A268" s="311"/>
      <c r="I268" s="347"/>
      <c r="J268" s="348"/>
      <c r="K268" s="349"/>
      <c r="L268" s="349"/>
      <c r="M268" s="349"/>
      <c r="N268" s="303"/>
      <c r="O268" s="341"/>
      <c r="R268" s="327"/>
      <c r="S268" s="350"/>
      <c r="U268" s="352"/>
      <c r="V268"/>
    </row>
    <row r="269" spans="1:22" x14ac:dyDescent="0.25">
      <c r="A269" s="311"/>
      <c r="I269" s="347"/>
      <c r="J269" s="364"/>
      <c r="K269" s="349"/>
      <c r="L269" s="349"/>
      <c r="M269" s="349"/>
      <c r="N269" s="303"/>
      <c r="O269" s="365"/>
      <c r="R269" s="327"/>
      <c r="S269" s="350"/>
      <c r="U269" s="352"/>
      <c r="V269"/>
    </row>
    <row r="270" spans="1:22" x14ac:dyDescent="0.25">
      <c r="A270" s="358"/>
      <c r="N270" s="303"/>
      <c r="O270" s="367"/>
      <c r="R270" s="327"/>
      <c r="S270" s="350"/>
      <c r="U270" s="352"/>
      <c r="V270"/>
    </row>
    <row r="271" spans="1:22" x14ac:dyDescent="0.25">
      <c r="A271" s="358"/>
      <c r="O271" s="367"/>
      <c r="S271" s="350"/>
      <c r="U271" s="352"/>
      <c r="V271"/>
    </row>
    <row r="272" spans="1:22" x14ac:dyDescent="0.25">
      <c r="A272" s="311"/>
      <c r="B272" s="312"/>
      <c r="N272" s="303"/>
      <c r="O272" s="341"/>
      <c r="S272" s="350"/>
      <c r="U272" s="352"/>
      <c r="V272"/>
    </row>
    <row r="273" spans="1:22" x14ac:dyDescent="0.25">
      <c r="A273" s="358"/>
      <c r="B273" s="312"/>
      <c r="N273" s="303"/>
      <c r="O273" s="341"/>
      <c r="S273" s="350"/>
      <c r="U273" s="352"/>
      <c r="V273"/>
    </row>
    <row r="274" spans="1:22" x14ac:dyDescent="0.25">
      <c r="A274" s="311"/>
      <c r="B274" s="312"/>
      <c r="I274" s="347"/>
      <c r="J274" s="348"/>
      <c r="K274" s="349"/>
      <c r="L274" s="349"/>
      <c r="M274" s="349"/>
      <c r="N274" s="303"/>
      <c r="O274" s="341"/>
      <c r="S274" s="350"/>
      <c r="U274" s="352"/>
      <c r="V274"/>
    </row>
    <row r="275" spans="1:22" x14ac:dyDescent="0.25">
      <c r="A275" s="358"/>
      <c r="B275" s="312"/>
      <c r="I275" s="347"/>
      <c r="J275" s="348"/>
      <c r="K275" s="349"/>
      <c r="L275" s="349"/>
      <c r="M275" s="349"/>
      <c r="N275" s="303"/>
      <c r="O275" s="341"/>
      <c r="S275" s="350"/>
      <c r="U275" s="352"/>
      <c r="V275"/>
    </row>
    <row r="276" spans="1:22" x14ac:dyDescent="0.25">
      <c r="A276" s="311"/>
      <c r="B276" s="312"/>
      <c r="I276" s="368"/>
      <c r="J276" s="345"/>
      <c r="K276" s="345"/>
      <c r="N276" s="303"/>
      <c r="O276" s="341"/>
      <c r="S276" s="350"/>
      <c r="U276" s="352"/>
      <c r="V276"/>
    </row>
    <row r="277" spans="1:22" x14ac:dyDescent="0.25">
      <c r="A277" s="358"/>
      <c r="S277" s="350"/>
      <c r="U277" s="352"/>
      <c r="V277"/>
    </row>
    <row r="278" spans="1:22" x14ac:dyDescent="0.25">
      <c r="A278" s="311"/>
      <c r="S278" s="350"/>
      <c r="U278" s="352"/>
      <c r="V278"/>
    </row>
    <row r="279" spans="1:22" x14ac:dyDescent="0.25">
      <c r="A279" s="311"/>
      <c r="B279" s="369"/>
      <c r="C279" s="369"/>
      <c r="D279" s="369"/>
      <c r="E279" s="370"/>
      <c r="F279" s="371"/>
      <c r="G279" s="372"/>
      <c r="H279" s="373"/>
      <c r="I279" s="374"/>
      <c r="J279"/>
      <c r="K279"/>
      <c r="L279"/>
      <c r="M279"/>
      <c r="P279" s="375"/>
      <c r="Q279" s="350"/>
      <c r="S279" s="350"/>
      <c r="U279" s="352"/>
      <c r="V279"/>
    </row>
    <row r="280" spans="1:22" x14ac:dyDescent="0.25">
      <c r="A280" s="358"/>
      <c r="B280" s="369"/>
      <c r="C280" s="369"/>
      <c r="D280" s="369"/>
      <c r="E280" s="370"/>
      <c r="F280" s="371"/>
      <c r="G280" s="372"/>
      <c r="H280" s="373"/>
      <c r="I280" s="374"/>
      <c r="J280"/>
      <c r="K280"/>
      <c r="L280"/>
      <c r="M280"/>
      <c r="P280" s="375"/>
      <c r="Q280" s="350"/>
      <c r="S280" s="350"/>
      <c r="U280" s="352"/>
      <c r="V280"/>
    </row>
    <row r="281" spans="1:22" x14ac:dyDescent="0.25">
      <c r="A281" s="358"/>
      <c r="B281" s="369"/>
      <c r="C281" s="369"/>
      <c r="D281" s="369"/>
      <c r="E281" s="370"/>
      <c r="F281" s="371"/>
      <c r="G281" s="372"/>
      <c r="H281" s="373"/>
      <c r="I281" s="374"/>
      <c r="J281"/>
      <c r="K281"/>
      <c r="L281"/>
      <c r="M281"/>
      <c r="P281" s="375"/>
      <c r="Q281" s="350"/>
      <c r="S281" s="350"/>
      <c r="U281" s="352"/>
      <c r="V281"/>
    </row>
    <row r="282" spans="1:22" x14ac:dyDescent="0.25">
      <c r="A282" s="358"/>
      <c r="B282" s="369"/>
      <c r="C282" s="369"/>
      <c r="D282" s="369"/>
      <c r="E282" s="370"/>
      <c r="F282" s="371"/>
      <c r="G282" s="372"/>
      <c r="H282" s="373"/>
      <c r="I282" s="374"/>
      <c r="J282"/>
      <c r="K282"/>
      <c r="L282"/>
      <c r="M282"/>
      <c r="P282" s="375"/>
      <c r="Q282" s="350"/>
      <c r="S282" s="350"/>
      <c r="U282" s="352"/>
      <c r="V282"/>
    </row>
    <row r="283" spans="1:22" x14ac:dyDescent="0.25">
      <c r="A283" s="376"/>
      <c r="B283" s="369"/>
      <c r="C283" s="369"/>
      <c r="D283" s="369"/>
      <c r="E283" s="370"/>
      <c r="F283" s="371"/>
      <c r="G283" s="372"/>
      <c r="H283" s="373"/>
      <c r="I283" s="374"/>
      <c r="J283"/>
      <c r="K283"/>
      <c r="L283"/>
      <c r="M283"/>
      <c r="P283" s="375"/>
      <c r="Q283" s="350"/>
      <c r="S283" s="350"/>
      <c r="U283" s="352"/>
      <c r="V283"/>
    </row>
    <row r="284" spans="1:22" x14ac:dyDescent="0.25">
      <c r="A284" s="324"/>
      <c r="B284" s="369"/>
      <c r="C284" s="369"/>
      <c r="D284" s="369"/>
      <c r="E284" s="370"/>
      <c r="F284" s="371"/>
      <c r="G284" s="372"/>
      <c r="H284" s="373"/>
      <c r="I284" s="374"/>
      <c r="J284"/>
      <c r="K284"/>
      <c r="L284"/>
      <c r="M284"/>
      <c r="P284" s="375"/>
      <c r="Q284" s="350"/>
      <c r="S284" s="350"/>
      <c r="U284" s="352"/>
      <c r="V284"/>
    </row>
    <row r="285" spans="1:22" x14ac:dyDescent="0.25">
      <c r="A285" s="311"/>
      <c r="B285" s="369"/>
      <c r="C285" s="369"/>
      <c r="D285" s="369"/>
      <c r="E285" s="370"/>
      <c r="F285" s="371"/>
      <c r="G285" s="372"/>
      <c r="H285" s="373"/>
      <c r="I285" s="374"/>
      <c r="J285"/>
      <c r="K285"/>
      <c r="L285"/>
      <c r="M285"/>
      <c r="P285" s="375"/>
      <c r="Q285" s="350"/>
      <c r="S285" s="350"/>
      <c r="U285" s="352"/>
      <c r="V285"/>
    </row>
    <row r="286" spans="1:22" x14ac:dyDescent="0.25">
      <c r="A286" s="311"/>
      <c r="B286" s="369"/>
      <c r="C286" s="369"/>
      <c r="D286" s="369"/>
      <c r="E286" s="370"/>
      <c r="F286" s="371"/>
      <c r="G286" s="372"/>
      <c r="H286" s="373"/>
      <c r="I286" s="374"/>
      <c r="J286"/>
      <c r="K286"/>
      <c r="L286"/>
      <c r="M286"/>
      <c r="P286" s="375"/>
      <c r="Q286" s="350"/>
      <c r="S286" s="350"/>
      <c r="U286" s="352"/>
      <c r="V286"/>
    </row>
    <row r="287" spans="1:22" x14ac:dyDescent="0.25">
      <c r="A287" s="311"/>
      <c r="B287" s="369"/>
      <c r="C287" s="369"/>
      <c r="D287" s="369"/>
      <c r="E287" s="370"/>
      <c r="F287" s="371"/>
      <c r="G287" s="372"/>
      <c r="H287" s="373"/>
      <c r="I287" s="374"/>
      <c r="J287"/>
      <c r="K287"/>
      <c r="L287"/>
      <c r="M287"/>
      <c r="P287" s="375"/>
      <c r="Q287" s="350"/>
      <c r="S287" s="350"/>
      <c r="U287" s="352"/>
      <c r="V287"/>
    </row>
    <row r="288" spans="1:22" x14ac:dyDescent="0.25">
      <c r="A288" s="311"/>
      <c r="B288" s="369"/>
      <c r="C288" s="369"/>
      <c r="D288" s="369"/>
      <c r="E288" s="370"/>
      <c r="F288" s="371"/>
      <c r="G288" s="372"/>
      <c r="H288" s="373"/>
      <c r="I288" s="374"/>
      <c r="J288"/>
      <c r="K288"/>
      <c r="L288"/>
      <c r="M288"/>
      <c r="P288" s="375"/>
      <c r="Q288" s="350"/>
      <c r="S288" s="350"/>
      <c r="U288" s="352"/>
      <c r="V288"/>
    </row>
    <row r="289" spans="1:22" x14ac:dyDescent="0.25">
      <c r="A289" s="311"/>
      <c r="B289" s="369"/>
      <c r="C289" s="369"/>
      <c r="D289" s="369"/>
      <c r="E289" s="370"/>
      <c r="F289" s="371"/>
      <c r="G289" s="372"/>
      <c r="H289" s="373"/>
      <c r="I289" s="374"/>
      <c r="J289"/>
      <c r="K289"/>
      <c r="L289"/>
      <c r="M289"/>
      <c r="P289" s="375"/>
      <c r="Q289" s="350"/>
      <c r="S289" s="350"/>
      <c r="U289" s="352"/>
      <c r="V289"/>
    </row>
    <row r="290" spans="1:22" x14ac:dyDescent="0.25">
      <c r="A290" s="311"/>
      <c r="B290" s="369"/>
      <c r="C290" s="369"/>
      <c r="D290" s="369"/>
      <c r="E290" s="370"/>
      <c r="F290" s="371"/>
      <c r="G290" s="372"/>
      <c r="H290" s="373"/>
      <c r="I290" s="374"/>
      <c r="J290"/>
      <c r="K290"/>
      <c r="L290"/>
      <c r="M290"/>
      <c r="P290" s="375"/>
      <c r="Q290" s="350"/>
      <c r="S290" s="350"/>
      <c r="U290" s="352"/>
      <c r="V290"/>
    </row>
    <row r="291" spans="1:22" x14ac:dyDescent="0.25">
      <c r="A291" s="311"/>
      <c r="B291" s="369"/>
      <c r="C291" s="369"/>
      <c r="D291" s="369"/>
      <c r="E291" s="370"/>
      <c r="F291" s="371"/>
      <c r="G291" s="372"/>
      <c r="H291" s="373"/>
      <c r="I291" s="374"/>
      <c r="J291"/>
      <c r="K291"/>
      <c r="L291"/>
      <c r="M291"/>
      <c r="P291" s="375"/>
      <c r="Q291" s="350"/>
      <c r="S291" s="350"/>
      <c r="U291" s="352"/>
      <c r="V291"/>
    </row>
  </sheetData>
  <mergeCells count="23">
    <mergeCell ref="L86:M87"/>
    <mergeCell ref="O93:O94"/>
    <mergeCell ref="P93:P94"/>
    <mergeCell ref="F258:H258"/>
    <mergeCell ref="O78:O79"/>
    <mergeCell ref="P78:P79"/>
    <mergeCell ref="O80:O81"/>
    <mergeCell ref="P80:P81"/>
    <mergeCell ref="P72:P75"/>
    <mergeCell ref="A59:A60"/>
    <mergeCell ref="C59:C60"/>
    <mergeCell ref="H59:H60"/>
    <mergeCell ref="O64:O65"/>
    <mergeCell ref="P64:P65"/>
    <mergeCell ref="O72:O75"/>
    <mergeCell ref="A1:J2"/>
    <mergeCell ref="W1:X1"/>
    <mergeCell ref="O3:P3"/>
    <mergeCell ref="A57:A58"/>
    <mergeCell ref="C57:C58"/>
    <mergeCell ref="H57:H58"/>
    <mergeCell ref="O57:O58"/>
    <mergeCell ref="P57:P5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CANALES  ENERO  2022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2022-02-10T21:39:38Z</dcterms:modified>
</cp:coreProperties>
</file>