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# 01  ENERO  2021\"/>
    </mc:Choice>
  </mc:AlternateContent>
  <xr:revisionPtr revIDLastSave="0" documentId="13_ncr:1_{44B45285-8F8A-4771-9B66-F7980F418F57}" xr6:coauthVersionLast="46" xr6:coauthVersionMax="46" xr10:uidLastSave="{00000000-0000-0000-0000-000000000000}"/>
  <bookViews>
    <workbookView xWindow="7224" yWindow="312" windowWidth="14184" windowHeight="11784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J555" i="10" l="1"/>
  <c r="J556" i="10"/>
  <c r="I555" i="10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2" i="10"/>
  <c r="I5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8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I341" i="3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<sst xmlns="http://schemas.openxmlformats.org/spreadsheetml/2006/main" count="3570" uniqueCount="3081">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</sst>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4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164" fontId="1" fillId="5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66FF33"/>
      <color rgb="FF99FF33"/>
      <color rgb="FFFFCCFF"/>
      <color rgb="FF0099FF"/>
      <color rgb="FF9999FF"/>
      <color rgb="FF00CC99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574</xdr:row>
      <xdr:rowOff>114300</xdr:rowOff>
    </xdr:from>
    <xdr:to>
      <xdr:col>10</xdr:col>
      <xdr:colOff>695325</xdr:colOff>
      <xdr:row>579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575</xdr:row>
      <xdr:rowOff>47625</xdr:rowOff>
    </xdr:from>
    <xdr:to>
      <xdr:col>10</xdr:col>
      <xdr:colOff>790575</xdr:colOff>
      <xdr:row>580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301</xdr:row>
      <xdr:rowOff>228600</xdr:rowOff>
    </xdr:from>
    <xdr:to>
      <xdr:col>4</xdr:col>
      <xdr:colOff>106680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798820" y="159478980"/>
          <a:ext cx="80772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4.4" x14ac:dyDescent="0.3"/>
  <cols>
    <col min="1" max="1" width="3.44140625" customWidth="1"/>
    <col min="2" max="2" width="11.44140625" style="2"/>
    <col min="3" max="3" width="55.44140625" customWidth="1"/>
    <col min="4" max="4" width="1.6640625" customWidth="1"/>
    <col min="5" max="5" width="8.44140625" style="42" customWidth="1"/>
    <col min="6" max="6" width="12.44140625" style="23" bestFit="1" customWidth="1"/>
    <col min="7" max="7" width="10.109375" style="10" customWidth="1"/>
    <col min="8" max="9" width="11.44140625" style="9"/>
    <col min="10" max="10" width="12.6640625" style="9" bestFit="1" customWidth="1"/>
    <col min="11" max="11" width="11.44140625" style="7"/>
  </cols>
  <sheetData>
    <row r="1" spans="1:11" ht="18.600000000000001" thickBot="1" x14ac:dyDescent="0.4">
      <c r="C1" s="18" t="s">
        <v>7</v>
      </c>
      <c r="D1" s="19"/>
      <c r="E1" s="40"/>
      <c r="F1" s="331" t="s">
        <v>8</v>
      </c>
      <c r="G1" s="331"/>
    </row>
    <row r="2" spans="1:11" ht="29.4" thickBot="1" x14ac:dyDescent="0.35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8.600000000000001" thickTop="1" x14ac:dyDescent="0.35">
      <c r="C3" s="20" t="s">
        <v>9</v>
      </c>
      <c r="G3" s="16" t="s">
        <v>6</v>
      </c>
      <c r="J3" s="11">
        <v>9347.56</v>
      </c>
    </row>
    <row r="4" spans="1:11" ht="18" x14ac:dyDescent="0.35">
      <c r="C4" s="20"/>
      <c r="G4" s="16"/>
      <c r="J4" s="11">
        <v>0</v>
      </c>
    </row>
    <row r="5" spans="1:11" ht="41.4" x14ac:dyDescent="0.3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3">
      <c r="C6" s="27"/>
      <c r="G6" s="16"/>
      <c r="J6" s="11">
        <f t="shared" ref="J6:J180" si="0">I6-H6</f>
        <v>0</v>
      </c>
    </row>
    <row r="7" spans="1:11" ht="41.4" x14ac:dyDescent="0.3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3">
      <c r="C8" s="27"/>
      <c r="G8" s="16"/>
      <c r="J8" s="11">
        <f t="shared" si="0"/>
        <v>0</v>
      </c>
    </row>
    <row r="9" spans="1:11" ht="41.4" x14ac:dyDescent="0.3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3">
      <c r="C10" s="27"/>
      <c r="G10" s="16"/>
      <c r="J10" s="11">
        <f t="shared" si="0"/>
        <v>0</v>
      </c>
    </row>
    <row r="11" spans="1:11" ht="41.4" x14ac:dyDescent="0.3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" x14ac:dyDescent="0.35">
      <c r="C12" s="20"/>
      <c r="G12" s="16"/>
      <c r="J12" s="11">
        <f t="shared" si="0"/>
        <v>0</v>
      </c>
    </row>
    <row r="13" spans="1:11" ht="36.6" x14ac:dyDescent="0.3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3">
      <c r="G14" s="16" t="s">
        <v>6</v>
      </c>
      <c r="J14" s="11">
        <f t="shared" si="0"/>
        <v>0</v>
      </c>
    </row>
    <row r="15" spans="1:11" ht="36.6" x14ac:dyDescent="0.3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3">
      <c r="G16" s="16"/>
      <c r="J16" s="11">
        <f t="shared" si="0"/>
        <v>0</v>
      </c>
    </row>
    <row r="17" spans="1:10" customFormat="1" ht="24.6" x14ac:dyDescent="0.3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6" x14ac:dyDescent="0.3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24.6" x14ac:dyDescent="0.3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3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24.6" x14ac:dyDescent="0.3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6" x14ac:dyDescent="0.3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24.6" x14ac:dyDescent="0.3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6" x14ac:dyDescent="0.3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24.6" x14ac:dyDescent="0.3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6" x14ac:dyDescent="0.3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6" x14ac:dyDescent="0.3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6" x14ac:dyDescent="0.3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6" x14ac:dyDescent="0.3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6" x14ac:dyDescent="0.3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6" x14ac:dyDescent="0.3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6" x14ac:dyDescent="0.3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6" x14ac:dyDescent="0.3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6" x14ac:dyDescent="0.3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6" x14ac:dyDescent="0.3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6" x14ac:dyDescent="0.3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24.6" x14ac:dyDescent="0.3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6" x14ac:dyDescent="0.3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6" x14ac:dyDescent="0.3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6" x14ac:dyDescent="0.3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24.6" x14ac:dyDescent="0.3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6" x14ac:dyDescent="0.3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24.6" x14ac:dyDescent="0.3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6" x14ac:dyDescent="0.3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24.6" x14ac:dyDescent="0.3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6" x14ac:dyDescent="0.3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6" x14ac:dyDescent="0.3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6" x14ac:dyDescent="0.3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24.6" x14ac:dyDescent="0.3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6" x14ac:dyDescent="0.3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24.6" x14ac:dyDescent="0.3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6" x14ac:dyDescent="0.3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6" x14ac:dyDescent="0.3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6" x14ac:dyDescent="0.3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6" x14ac:dyDescent="0.3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6" x14ac:dyDescent="0.3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24.6" x14ac:dyDescent="0.3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6" x14ac:dyDescent="0.3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6" x14ac:dyDescent="0.3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6" x14ac:dyDescent="0.3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6" x14ac:dyDescent="0.3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6" x14ac:dyDescent="0.3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6" x14ac:dyDescent="0.3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6" x14ac:dyDescent="0.3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24.6" x14ac:dyDescent="0.3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6" x14ac:dyDescent="0.3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6" x14ac:dyDescent="0.3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6" x14ac:dyDescent="0.3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24.6" x14ac:dyDescent="0.3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6" x14ac:dyDescent="0.3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24.6" x14ac:dyDescent="0.3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6" x14ac:dyDescent="0.3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24.6" x14ac:dyDescent="0.3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6" x14ac:dyDescent="0.3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24.6" x14ac:dyDescent="0.3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6" x14ac:dyDescent="0.3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6" x14ac:dyDescent="0.3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6" x14ac:dyDescent="0.3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6" x14ac:dyDescent="0.3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6" x14ac:dyDescent="0.3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6" x14ac:dyDescent="0.3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6" x14ac:dyDescent="0.3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6" x14ac:dyDescent="0.3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6" x14ac:dyDescent="0.3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6" x14ac:dyDescent="0.3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6" x14ac:dyDescent="0.3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24.6" x14ac:dyDescent="0.3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6" x14ac:dyDescent="0.3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24.6" x14ac:dyDescent="0.3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6" x14ac:dyDescent="0.3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6" x14ac:dyDescent="0.3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6" x14ac:dyDescent="0.3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6" x14ac:dyDescent="0.3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6" x14ac:dyDescent="0.3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24.6" x14ac:dyDescent="0.3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6" x14ac:dyDescent="0.3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24.6" x14ac:dyDescent="0.3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6" x14ac:dyDescent="0.3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24.6" x14ac:dyDescent="0.3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6" x14ac:dyDescent="0.3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24.6" x14ac:dyDescent="0.3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6" x14ac:dyDescent="0.3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6" x14ac:dyDescent="0.3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6" x14ac:dyDescent="0.3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24.6" x14ac:dyDescent="0.3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6" x14ac:dyDescent="0.3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24.6" x14ac:dyDescent="0.3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6" x14ac:dyDescent="0.3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6" x14ac:dyDescent="0.3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6" x14ac:dyDescent="0.3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24.6" x14ac:dyDescent="0.3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6" x14ac:dyDescent="0.3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24.6" x14ac:dyDescent="0.3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6" x14ac:dyDescent="0.3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6" x14ac:dyDescent="0.3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6" x14ac:dyDescent="0.3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41.4" x14ac:dyDescent="0.3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6" x14ac:dyDescent="0.3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24.6" x14ac:dyDescent="0.3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6" x14ac:dyDescent="0.3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6" x14ac:dyDescent="0.3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6" x14ac:dyDescent="0.3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24.6" x14ac:dyDescent="0.3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6" x14ac:dyDescent="0.3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24.6" x14ac:dyDescent="0.3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6" x14ac:dyDescent="0.3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24.6" x14ac:dyDescent="0.3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6" x14ac:dyDescent="0.3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24.6" x14ac:dyDescent="0.3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6" x14ac:dyDescent="0.3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6" x14ac:dyDescent="0.3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6" x14ac:dyDescent="0.3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6" x14ac:dyDescent="0.3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6" x14ac:dyDescent="0.3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24.6" x14ac:dyDescent="0.3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6" x14ac:dyDescent="0.3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24.6" x14ac:dyDescent="0.3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6" x14ac:dyDescent="0.3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24.6" x14ac:dyDescent="0.3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6" x14ac:dyDescent="0.3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24.6" x14ac:dyDescent="0.3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6" x14ac:dyDescent="0.3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6" x14ac:dyDescent="0.3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6" x14ac:dyDescent="0.3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6" x14ac:dyDescent="0.3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6" x14ac:dyDescent="0.3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24.6" x14ac:dyDescent="0.3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6" x14ac:dyDescent="0.3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6" x14ac:dyDescent="0.3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6" x14ac:dyDescent="0.3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6" x14ac:dyDescent="0.3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6" x14ac:dyDescent="0.3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6" x14ac:dyDescent="0.3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6" x14ac:dyDescent="0.3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24.6" x14ac:dyDescent="0.3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6" x14ac:dyDescent="0.3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6" x14ac:dyDescent="0.3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6" x14ac:dyDescent="0.3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24.6" x14ac:dyDescent="0.3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6" x14ac:dyDescent="0.3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24.6" x14ac:dyDescent="0.3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6" x14ac:dyDescent="0.3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24.6" x14ac:dyDescent="0.3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6" x14ac:dyDescent="0.3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24.6" x14ac:dyDescent="0.3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6" x14ac:dyDescent="0.3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24.6" x14ac:dyDescent="0.3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6" x14ac:dyDescent="0.3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6" x14ac:dyDescent="0.3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6" x14ac:dyDescent="0.3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24.6" x14ac:dyDescent="0.3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6" x14ac:dyDescent="0.3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24.6" x14ac:dyDescent="0.3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6" x14ac:dyDescent="0.3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24.6" x14ac:dyDescent="0.3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6" x14ac:dyDescent="0.3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6" x14ac:dyDescent="0.3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6" x14ac:dyDescent="0.3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" thickBot="1" x14ac:dyDescent="0.35">
      <c r="G179" s="17"/>
      <c r="J179" s="11">
        <f t="shared" si="0"/>
        <v>0</v>
      </c>
      <c r="K179"/>
    </row>
    <row r="180" spans="1:11" ht="15" thickBot="1" x14ac:dyDescent="0.35">
      <c r="J180" s="11">
        <f t="shared" si="0"/>
        <v>0</v>
      </c>
      <c r="K180"/>
    </row>
    <row r="181" spans="1:11" x14ac:dyDescent="0.3">
      <c r="I181" s="327">
        <f>SUM(J3:J180)</f>
        <v>2999.9999999999864</v>
      </c>
      <c r="J181" s="328"/>
      <c r="K181"/>
    </row>
    <row r="182" spans="1:11" ht="15" thickBot="1" x14ac:dyDescent="0.35">
      <c r="I182" s="329"/>
      <c r="J182" s="33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4.4" x14ac:dyDescent="0.3"/>
  <cols>
    <col min="2" max="2" width="64.554687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4.4" x14ac:dyDescent="0.3"/>
  <cols>
    <col min="2" max="2" width="50.5546875" customWidth="1"/>
  </cols>
  <sheetData>
    <row r="5" spans="2:2" ht="21" x14ac:dyDescent="0.4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4.4" x14ac:dyDescent="0.3"/>
  <cols>
    <col min="1" max="1" width="3.44140625" customWidth="1"/>
    <col min="2" max="2" width="11.44140625" style="2"/>
    <col min="3" max="3" width="55.44140625" customWidth="1"/>
    <col min="4" max="4" width="1.6640625" customWidth="1"/>
    <col min="5" max="5" width="11.6640625" style="42" bestFit="1" customWidth="1"/>
    <col min="6" max="6" width="14.109375" style="51" bestFit="1" customWidth="1"/>
    <col min="7" max="7" width="10.109375" style="10" customWidth="1"/>
    <col min="8" max="8" width="12.6640625" style="9" bestFit="1" customWidth="1"/>
    <col min="9" max="9" width="11.44140625" style="9"/>
    <col min="10" max="10" width="12.6640625" style="9" bestFit="1" customWidth="1"/>
    <col min="11" max="11" width="17.88671875" style="7" customWidth="1"/>
    <col min="12" max="12" width="46.88671875" customWidth="1"/>
  </cols>
  <sheetData>
    <row r="1" spans="1:11" ht="18.600000000000001" thickBot="1" x14ac:dyDescent="0.4">
      <c r="C1" s="18" t="s">
        <v>7</v>
      </c>
      <c r="D1" s="19"/>
      <c r="E1" s="40"/>
      <c r="F1" s="331" t="s">
        <v>181</v>
      </c>
      <c r="G1" s="331"/>
      <c r="H1" s="331"/>
      <c r="I1" s="331"/>
    </row>
    <row r="2" spans="1:11" ht="31.8" thickBot="1" x14ac:dyDescent="0.35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8.600000000000001" thickTop="1" x14ac:dyDescent="0.35">
      <c r="C3" s="20"/>
      <c r="G3" s="16"/>
      <c r="J3" s="11">
        <v>0</v>
      </c>
      <c r="K3" s="108">
        <f>J3</f>
        <v>0</v>
      </c>
    </row>
    <row r="4" spans="1:11" ht="25.2" x14ac:dyDescent="0.35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" x14ac:dyDescent="0.35">
      <c r="C5" s="29"/>
      <c r="G5" s="16"/>
      <c r="J5" s="11">
        <f t="shared" si="0"/>
        <v>0</v>
      </c>
      <c r="K5" s="110">
        <f>K4+J5</f>
        <v>777.62999999999738</v>
      </c>
    </row>
    <row r="6" spans="1:11" ht="25.2" x14ac:dyDescent="0.35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" x14ac:dyDescent="0.35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25.2" x14ac:dyDescent="0.35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" x14ac:dyDescent="0.35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2" x14ac:dyDescent="0.35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" x14ac:dyDescent="0.35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2" x14ac:dyDescent="0.35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" x14ac:dyDescent="0.35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2" x14ac:dyDescent="0.35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" x14ac:dyDescent="0.35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8.2" x14ac:dyDescent="0.35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" x14ac:dyDescent="0.35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8.2" x14ac:dyDescent="0.35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" x14ac:dyDescent="0.35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8.2" x14ac:dyDescent="0.35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" x14ac:dyDescent="0.35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8.2" x14ac:dyDescent="0.35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" x14ac:dyDescent="0.35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8.2" x14ac:dyDescent="0.35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" x14ac:dyDescent="0.35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8.2" x14ac:dyDescent="0.35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" x14ac:dyDescent="0.35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2" x14ac:dyDescent="0.35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" x14ac:dyDescent="0.35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8.2" x14ac:dyDescent="0.35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" x14ac:dyDescent="0.35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8.2" x14ac:dyDescent="0.35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" x14ac:dyDescent="0.35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8.2" x14ac:dyDescent="0.35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" x14ac:dyDescent="0.35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42" x14ac:dyDescent="0.35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" x14ac:dyDescent="0.35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42" x14ac:dyDescent="0.35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" x14ac:dyDescent="0.35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42" x14ac:dyDescent="0.35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" x14ac:dyDescent="0.35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8.2" x14ac:dyDescent="0.35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" x14ac:dyDescent="0.35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8.2" x14ac:dyDescent="0.35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" x14ac:dyDescent="0.35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8.2" x14ac:dyDescent="0.35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" x14ac:dyDescent="0.35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8.2" x14ac:dyDescent="0.35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" x14ac:dyDescent="0.35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8.2" x14ac:dyDescent="0.35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" x14ac:dyDescent="0.35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8.2" x14ac:dyDescent="0.35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" x14ac:dyDescent="0.35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8.2" x14ac:dyDescent="0.35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" x14ac:dyDescent="0.35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8.2" x14ac:dyDescent="0.35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" x14ac:dyDescent="0.35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8.2" x14ac:dyDescent="0.35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" x14ac:dyDescent="0.35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5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" x14ac:dyDescent="0.35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5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" x14ac:dyDescent="0.35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5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" x14ac:dyDescent="0.35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5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" x14ac:dyDescent="0.35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25.2" x14ac:dyDescent="0.35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" x14ac:dyDescent="0.35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2" x14ac:dyDescent="0.35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" x14ac:dyDescent="0.35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25.2" x14ac:dyDescent="0.35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" x14ac:dyDescent="0.35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25.2" x14ac:dyDescent="0.35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" x14ac:dyDescent="0.35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25.2" x14ac:dyDescent="0.35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" x14ac:dyDescent="0.35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8.2" x14ac:dyDescent="0.35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" x14ac:dyDescent="0.35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8.2" x14ac:dyDescent="0.35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" x14ac:dyDescent="0.35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8.2" x14ac:dyDescent="0.35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" x14ac:dyDescent="0.35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8.2" x14ac:dyDescent="0.35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" x14ac:dyDescent="0.35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8.2" x14ac:dyDescent="0.35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" x14ac:dyDescent="0.35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8.2" x14ac:dyDescent="0.35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" x14ac:dyDescent="0.35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8.2" x14ac:dyDescent="0.35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" x14ac:dyDescent="0.35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8.2" x14ac:dyDescent="0.35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" x14ac:dyDescent="0.35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8.2" x14ac:dyDescent="0.35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" x14ac:dyDescent="0.35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8.2" x14ac:dyDescent="0.35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" x14ac:dyDescent="0.35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8.2" x14ac:dyDescent="0.35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" x14ac:dyDescent="0.35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8.2" x14ac:dyDescent="0.35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" x14ac:dyDescent="0.35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8.2" x14ac:dyDescent="0.35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8.2" x14ac:dyDescent="0.35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" x14ac:dyDescent="0.35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8.2" x14ac:dyDescent="0.35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" x14ac:dyDescent="0.35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8.2" x14ac:dyDescent="0.35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" x14ac:dyDescent="0.35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8.2" x14ac:dyDescent="0.35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" x14ac:dyDescent="0.35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8.2" x14ac:dyDescent="0.35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" x14ac:dyDescent="0.35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25.2" x14ac:dyDescent="0.35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" x14ac:dyDescent="0.35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42" x14ac:dyDescent="0.35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" x14ac:dyDescent="0.35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8.2" x14ac:dyDescent="0.35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" x14ac:dyDescent="0.35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8.2" x14ac:dyDescent="0.35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" x14ac:dyDescent="0.35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8.2" x14ac:dyDescent="0.35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" x14ac:dyDescent="0.35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8.2" x14ac:dyDescent="0.35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" x14ac:dyDescent="0.35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8.2" x14ac:dyDescent="0.35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" x14ac:dyDescent="0.35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8.2" x14ac:dyDescent="0.35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" x14ac:dyDescent="0.35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8.2" x14ac:dyDescent="0.35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" x14ac:dyDescent="0.35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8.2" x14ac:dyDescent="0.35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" x14ac:dyDescent="0.35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8.2" x14ac:dyDescent="0.35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" x14ac:dyDescent="0.35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8.2" x14ac:dyDescent="0.35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" x14ac:dyDescent="0.35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8.2" x14ac:dyDescent="0.35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" x14ac:dyDescent="0.35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8.2" x14ac:dyDescent="0.35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" x14ac:dyDescent="0.35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8.2" x14ac:dyDescent="0.35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" x14ac:dyDescent="0.35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8.2" x14ac:dyDescent="0.35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" x14ac:dyDescent="0.35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8.2" x14ac:dyDescent="0.35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" x14ac:dyDescent="0.35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8.2" x14ac:dyDescent="0.35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" x14ac:dyDescent="0.35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8.2" x14ac:dyDescent="0.35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" x14ac:dyDescent="0.35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8.2" x14ac:dyDescent="0.35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" x14ac:dyDescent="0.35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8.2" x14ac:dyDescent="0.35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" x14ac:dyDescent="0.35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8.2" x14ac:dyDescent="0.35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" x14ac:dyDescent="0.35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8.2" x14ac:dyDescent="0.35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" x14ac:dyDescent="0.35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8.2" x14ac:dyDescent="0.35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" x14ac:dyDescent="0.35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8.2" x14ac:dyDescent="0.35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" x14ac:dyDescent="0.35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8.2" x14ac:dyDescent="0.35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" x14ac:dyDescent="0.35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8.2" x14ac:dyDescent="0.35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" x14ac:dyDescent="0.35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8.2" x14ac:dyDescent="0.35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" x14ac:dyDescent="0.35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8.2" x14ac:dyDescent="0.35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" x14ac:dyDescent="0.35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8.2" x14ac:dyDescent="0.35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" x14ac:dyDescent="0.35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8.2" x14ac:dyDescent="0.35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" x14ac:dyDescent="0.35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8.2" x14ac:dyDescent="0.35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" x14ac:dyDescent="0.35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8.2" x14ac:dyDescent="0.35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" x14ac:dyDescent="0.35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8.2" x14ac:dyDescent="0.35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" x14ac:dyDescent="0.35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8.2" x14ac:dyDescent="0.35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" x14ac:dyDescent="0.35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8.2" x14ac:dyDescent="0.35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" x14ac:dyDescent="0.35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8.2" x14ac:dyDescent="0.35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" x14ac:dyDescent="0.35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8.2" x14ac:dyDescent="0.35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" x14ac:dyDescent="0.35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8.2" x14ac:dyDescent="0.35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" x14ac:dyDescent="0.35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8.2" x14ac:dyDescent="0.35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" x14ac:dyDescent="0.35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8.2" x14ac:dyDescent="0.35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" x14ac:dyDescent="0.35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8.2" x14ac:dyDescent="0.35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" x14ac:dyDescent="0.35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8.2" x14ac:dyDescent="0.35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" x14ac:dyDescent="0.35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8.2" x14ac:dyDescent="0.35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" x14ac:dyDescent="0.35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8.2" x14ac:dyDescent="0.35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" x14ac:dyDescent="0.35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8.2" x14ac:dyDescent="0.35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" x14ac:dyDescent="0.35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8.2" x14ac:dyDescent="0.35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" x14ac:dyDescent="0.35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8.2" x14ac:dyDescent="0.35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" x14ac:dyDescent="0.35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8.2" x14ac:dyDescent="0.35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" x14ac:dyDescent="0.35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8.2" x14ac:dyDescent="0.35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" x14ac:dyDescent="0.35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8.2" x14ac:dyDescent="0.35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" x14ac:dyDescent="0.35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8.2" x14ac:dyDescent="0.35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" x14ac:dyDescent="0.35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8.2" x14ac:dyDescent="0.35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" x14ac:dyDescent="0.35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8.2" x14ac:dyDescent="0.35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" x14ac:dyDescent="0.35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8.2" x14ac:dyDescent="0.35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" x14ac:dyDescent="0.35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8.2" x14ac:dyDescent="0.35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" x14ac:dyDescent="0.35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8.2" x14ac:dyDescent="0.35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" x14ac:dyDescent="0.35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8.2" x14ac:dyDescent="0.35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" x14ac:dyDescent="0.35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8.2" x14ac:dyDescent="0.35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" x14ac:dyDescent="0.35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8.2" x14ac:dyDescent="0.35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" x14ac:dyDescent="0.35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8.2" x14ac:dyDescent="0.35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" x14ac:dyDescent="0.35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8.2" x14ac:dyDescent="0.35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" x14ac:dyDescent="0.35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8.2" x14ac:dyDescent="0.35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" x14ac:dyDescent="0.35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8.2" x14ac:dyDescent="0.35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" x14ac:dyDescent="0.35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8.2" x14ac:dyDescent="0.35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" x14ac:dyDescent="0.35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8.2" x14ac:dyDescent="0.35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" x14ac:dyDescent="0.35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8.2" x14ac:dyDescent="0.35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" x14ac:dyDescent="0.35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8.2" x14ac:dyDescent="0.35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" x14ac:dyDescent="0.35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8.2" x14ac:dyDescent="0.35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" x14ac:dyDescent="0.35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8.2" x14ac:dyDescent="0.35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" x14ac:dyDescent="0.35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8.2" x14ac:dyDescent="0.35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" x14ac:dyDescent="0.35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8.2" x14ac:dyDescent="0.35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" x14ac:dyDescent="0.35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8.2" x14ac:dyDescent="0.35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" x14ac:dyDescent="0.35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8.2" x14ac:dyDescent="0.35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" x14ac:dyDescent="0.35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42" x14ac:dyDescent="0.35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" x14ac:dyDescent="0.35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8.2" x14ac:dyDescent="0.35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" x14ac:dyDescent="0.35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8.2" x14ac:dyDescent="0.35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" x14ac:dyDescent="0.35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8.2" x14ac:dyDescent="0.35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" x14ac:dyDescent="0.35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8.2" x14ac:dyDescent="0.35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" x14ac:dyDescent="0.35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8.2" x14ac:dyDescent="0.35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" x14ac:dyDescent="0.35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8.2" x14ac:dyDescent="0.35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" x14ac:dyDescent="0.35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8.8" thickBot="1" x14ac:dyDescent="0.4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" x14ac:dyDescent="0.35">
      <c r="C276" s="48"/>
      <c r="J276" s="11">
        <f t="shared" si="9"/>
        <v>0</v>
      </c>
      <c r="K276" s="110">
        <f t="shared" si="8"/>
        <v>2921.2999999999774</v>
      </c>
    </row>
    <row r="277" spans="2:11" ht="28.2" x14ac:dyDescent="0.35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" x14ac:dyDescent="0.35">
      <c r="C278" s="48"/>
      <c r="J278" s="11">
        <f t="shared" si="9"/>
        <v>0</v>
      </c>
      <c r="K278" s="110">
        <f t="shared" si="8"/>
        <v>2372.8399999999783</v>
      </c>
    </row>
    <row r="279" spans="2:11" ht="28.2" x14ac:dyDescent="0.35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" x14ac:dyDescent="0.35">
      <c r="C280" s="48"/>
      <c r="J280" s="11">
        <f t="shared" si="9"/>
        <v>0</v>
      </c>
      <c r="K280" s="110">
        <f t="shared" si="8"/>
        <v>1756.7799999999806</v>
      </c>
    </row>
    <row r="281" spans="2:11" ht="28.2" x14ac:dyDescent="0.35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" x14ac:dyDescent="0.35">
      <c r="C282" s="48"/>
      <c r="J282" s="11">
        <f t="shared" si="9"/>
        <v>0</v>
      </c>
      <c r="K282" s="110">
        <f t="shared" si="8"/>
        <v>2768.2999999999774</v>
      </c>
    </row>
    <row r="283" spans="2:11" ht="28.2" x14ac:dyDescent="0.35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" x14ac:dyDescent="0.35">
      <c r="C284" s="48"/>
      <c r="J284" s="11">
        <f t="shared" si="9"/>
        <v>0</v>
      </c>
      <c r="K284" s="110">
        <f t="shared" si="8"/>
        <v>3956.7999999999774</v>
      </c>
    </row>
    <row r="285" spans="2:11" ht="28.2" x14ac:dyDescent="0.35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" x14ac:dyDescent="0.35">
      <c r="C286" s="48"/>
      <c r="J286" s="11">
        <f t="shared" si="9"/>
        <v>0</v>
      </c>
      <c r="K286" s="110">
        <f t="shared" si="8"/>
        <v>7085.9399999999769</v>
      </c>
    </row>
    <row r="287" spans="2:11" ht="28.2" x14ac:dyDescent="0.35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" x14ac:dyDescent="0.35">
      <c r="C288" s="48"/>
      <c r="J288" s="11">
        <f t="shared" si="9"/>
        <v>0</v>
      </c>
      <c r="K288" s="110">
        <f t="shared" si="8"/>
        <v>10810.979999999978</v>
      </c>
    </row>
    <row r="289" spans="2:11" ht="28.2" x14ac:dyDescent="0.35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" x14ac:dyDescent="0.35">
      <c r="C290" s="48"/>
      <c r="J290" s="11">
        <f t="shared" si="9"/>
        <v>0</v>
      </c>
      <c r="K290" s="110">
        <f t="shared" si="8"/>
        <v>14714.319999999978</v>
      </c>
    </row>
    <row r="291" spans="2:11" ht="28.2" x14ac:dyDescent="0.35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" x14ac:dyDescent="0.35">
      <c r="C292" s="48"/>
      <c r="J292" s="11">
        <f t="shared" si="9"/>
        <v>0</v>
      </c>
      <c r="K292" s="110">
        <f t="shared" si="8"/>
        <v>17802.629999999979</v>
      </c>
    </row>
    <row r="293" spans="2:11" ht="28.2" x14ac:dyDescent="0.35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" x14ac:dyDescent="0.35">
      <c r="C294" s="48"/>
      <c r="J294" s="11">
        <f t="shared" si="9"/>
        <v>0</v>
      </c>
      <c r="K294" s="110">
        <f t="shared" si="8"/>
        <v>13441.00999999998</v>
      </c>
    </row>
    <row r="295" spans="2:11" ht="28.2" x14ac:dyDescent="0.35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" x14ac:dyDescent="0.35">
      <c r="C296" s="48"/>
      <c r="J296" s="11">
        <f t="shared" si="9"/>
        <v>0</v>
      </c>
      <c r="K296" s="110">
        <f t="shared" si="8"/>
        <v>11364.75999999998</v>
      </c>
    </row>
    <row r="297" spans="2:11" ht="28.2" x14ac:dyDescent="0.35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" x14ac:dyDescent="0.35">
      <c r="C298" s="48"/>
      <c r="J298" s="11">
        <f t="shared" si="9"/>
        <v>0</v>
      </c>
      <c r="K298" s="110">
        <f t="shared" si="8"/>
        <v>8616.2999999999811</v>
      </c>
    </row>
    <row r="299" spans="2:11" ht="28.2" x14ac:dyDescent="0.35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" x14ac:dyDescent="0.35">
      <c r="C300" s="48"/>
      <c r="J300" s="11">
        <f t="shared" si="9"/>
        <v>0</v>
      </c>
      <c r="K300" s="110">
        <f t="shared" si="8"/>
        <v>6070.7199999999793</v>
      </c>
    </row>
    <row r="301" spans="2:11" ht="28.2" x14ac:dyDescent="0.35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" x14ac:dyDescent="0.35">
      <c r="C302" s="48"/>
      <c r="J302" s="11">
        <f t="shared" si="9"/>
        <v>0</v>
      </c>
      <c r="K302" s="110">
        <f t="shared" si="8"/>
        <v>4026.0299999999806</v>
      </c>
    </row>
    <row r="303" spans="2:11" ht="28.2" x14ac:dyDescent="0.35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" x14ac:dyDescent="0.35">
      <c r="C304" s="48"/>
      <c r="J304" s="11">
        <f t="shared" si="9"/>
        <v>0</v>
      </c>
      <c r="K304" s="110">
        <f t="shared" si="8"/>
        <v>2430.3999999999796</v>
      </c>
    </row>
    <row r="305" spans="2:11" ht="28.2" x14ac:dyDescent="0.35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" x14ac:dyDescent="0.35">
      <c r="C306" s="48"/>
      <c r="J306" s="11">
        <f t="shared" si="9"/>
        <v>0</v>
      </c>
      <c r="K306" s="110">
        <f t="shared" si="8"/>
        <v>2003.779999999977</v>
      </c>
    </row>
    <row r="307" spans="2:11" ht="28.2" x14ac:dyDescent="0.35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" x14ac:dyDescent="0.35">
      <c r="C308" s="48"/>
      <c r="J308" s="11">
        <f t="shared" si="9"/>
        <v>0</v>
      </c>
      <c r="K308" s="110">
        <f t="shared" si="8"/>
        <v>1928.9099999999744</v>
      </c>
    </row>
    <row r="309" spans="2:11" ht="28.2" x14ac:dyDescent="0.35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" x14ac:dyDescent="0.35">
      <c r="C310" s="48"/>
      <c r="J310" s="11">
        <f t="shared" si="9"/>
        <v>0</v>
      </c>
      <c r="K310" s="110">
        <f t="shared" si="8"/>
        <v>1396.3099999999758</v>
      </c>
    </row>
    <row r="311" spans="2:11" ht="28.2" x14ac:dyDescent="0.35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" x14ac:dyDescent="0.35">
      <c r="C312" s="48"/>
      <c r="J312" s="11">
        <f t="shared" si="9"/>
        <v>0</v>
      </c>
      <c r="K312" s="110">
        <f t="shared" si="8"/>
        <v>1597.1799999999785</v>
      </c>
    </row>
    <row r="313" spans="2:11" ht="28.2" x14ac:dyDescent="0.35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" x14ac:dyDescent="0.35">
      <c r="C314" s="48"/>
      <c r="J314" s="11">
        <f t="shared" si="9"/>
        <v>0</v>
      </c>
      <c r="K314" s="110">
        <f t="shared" si="8"/>
        <v>1492.1399999999776</v>
      </c>
    </row>
    <row r="315" spans="2:11" ht="28.2" x14ac:dyDescent="0.35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" x14ac:dyDescent="0.35">
      <c r="C316" s="48"/>
      <c r="J316" s="11">
        <f t="shared" si="9"/>
        <v>0</v>
      </c>
      <c r="K316" s="110">
        <f t="shared" si="8"/>
        <v>1787.4099999999744</v>
      </c>
    </row>
    <row r="317" spans="2:11" ht="28.2" x14ac:dyDescent="0.35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" x14ac:dyDescent="0.35">
      <c r="C318" s="48"/>
      <c r="J318" s="11">
        <f t="shared" si="9"/>
        <v>0</v>
      </c>
      <c r="K318" s="110">
        <f t="shared" si="8"/>
        <v>2267.6999999999753</v>
      </c>
    </row>
    <row r="319" spans="2:11" ht="28.2" x14ac:dyDescent="0.35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" x14ac:dyDescent="0.35">
      <c r="C320" s="48"/>
      <c r="J320" s="11">
        <f t="shared" si="9"/>
        <v>0</v>
      </c>
      <c r="K320" s="110">
        <f t="shared" si="8"/>
        <v>7016.5699999999779</v>
      </c>
    </row>
    <row r="321" spans="2:11" ht="28.2" x14ac:dyDescent="0.35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" x14ac:dyDescent="0.35">
      <c r="C322" s="48"/>
      <c r="J322" s="11">
        <f t="shared" si="9"/>
        <v>0</v>
      </c>
      <c r="K322" s="110">
        <f t="shared" si="8"/>
        <v>8700.5999999999767</v>
      </c>
    </row>
    <row r="323" spans="2:11" ht="28.2" x14ac:dyDescent="0.35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" x14ac:dyDescent="0.35">
      <c r="C324" s="48"/>
      <c r="J324" s="11">
        <f t="shared" si="9"/>
        <v>0</v>
      </c>
      <c r="K324" s="110">
        <f t="shared" si="8"/>
        <v>12157.299999999977</v>
      </c>
    </row>
    <row r="325" spans="2:11" ht="28.2" x14ac:dyDescent="0.35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" x14ac:dyDescent="0.35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8.2" x14ac:dyDescent="0.35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" x14ac:dyDescent="0.35">
      <c r="C328" s="48"/>
      <c r="J328" s="11">
        <f t="shared" si="9"/>
        <v>0</v>
      </c>
      <c r="K328" s="110">
        <f t="shared" si="10"/>
        <v>11637.789999999979</v>
      </c>
    </row>
    <row r="329" spans="2:11" ht="28.2" x14ac:dyDescent="0.35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" x14ac:dyDescent="0.35">
      <c r="C330" s="48"/>
      <c r="J330" s="11">
        <f t="shared" si="9"/>
        <v>0</v>
      </c>
      <c r="K330" s="110">
        <f t="shared" si="10"/>
        <v>9029.039999999979</v>
      </c>
    </row>
    <row r="331" spans="2:11" ht="28.2" x14ac:dyDescent="0.35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" x14ac:dyDescent="0.35">
      <c r="C332" s="48"/>
      <c r="J332" s="11">
        <f t="shared" si="9"/>
        <v>0</v>
      </c>
      <c r="K332" s="110">
        <f t="shared" si="10"/>
        <v>8404.9499999999789</v>
      </c>
    </row>
    <row r="333" spans="2:11" ht="28.2" x14ac:dyDescent="0.35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" x14ac:dyDescent="0.35">
      <c r="C334" s="48"/>
      <c r="J334" s="11">
        <f t="shared" si="9"/>
        <v>0</v>
      </c>
      <c r="K334" s="110">
        <f t="shared" si="10"/>
        <v>7815.2799999999806</v>
      </c>
    </row>
    <row r="335" spans="2:11" ht="28.2" x14ac:dyDescent="0.35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" x14ac:dyDescent="0.35">
      <c r="C336" s="48"/>
      <c r="J336" s="11">
        <f t="shared" si="9"/>
        <v>0</v>
      </c>
      <c r="K336" s="110">
        <f t="shared" si="10"/>
        <v>8971.5099999999802</v>
      </c>
    </row>
    <row r="337" spans="2:11" ht="28.2" x14ac:dyDescent="0.35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" x14ac:dyDescent="0.35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8.2" x14ac:dyDescent="0.35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" x14ac:dyDescent="0.35">
      <c r="C340" s="48"/>
      <c r="J340" s="11">
        <f>I340-H340</f>
        <v>0</v>
      </c>
      <c r="K340" s="110">
        <f t="shared" si="10"/>
        <v>10210.849999999977</v>
      </c>
    </row>
    <row r="341" spans="2:11" ht="28.2" x14ac:dyDescent="0.35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" x14ac:dyDescent="0.35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5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" x14ac:dyDescent="0.35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5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" x14ac:dyDescent="0.35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5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" x14ac:dyDescent="0.35">
      <c r="C348" s="48"/>
      <c r="J348" s="11">
        <f t="shared" si="9"/>
        <v>0</v>
      </c>
      <c r="K348" s="110">
        <f t="shared" si="10"/>
        <v>6639.3499999999749</v>
      </c>
    </row>
    <row r="349" spans="2:11" ht="28.2" x14ac:dyDescent="0.35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" x14ac:dyDescent="0.35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5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" x14ac:dyDescent="0.35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5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" x14ac:dyDescent="0.35">
      <c r="C354" s="48"/>
      <c r="J354" s="11">
        <f t="shared" si="9"/>
        <v>0</v>
      </c>
      <c r="K354" s="110">
        <f t="shared" si="10"/>
        <v>4914.7899999999772</v>
      </c>
    </row>
    <row r="355" spans="2:11" ht="28.2" x14ac:dyDescent="0.35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" x14ac:dyDescent="0.35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8.2" x14ac:dyDescent="0.35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" x14ac:dyDescent="0.35">
      <c r="C358" s="48"/>
      <c r="J358" s="11">
        <f t="shared" si="9"/>
        <v>0</v>
      </c>
      <c r="K358" s="110">
        <f t="shared" si="10"/>
        <v>6202.4799999999759</v>
      </c>
    </row>
    <row r="359" spans="2:11" ht="28.2" x14ac:dyDescent="0.35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" x14ac:dyDescent="0.35">
      <c r="C360" s="48"/>
      <c r="J360" s="11"/>
      <c r="K360" s="110">
        <f t="shared" si="10"/>
        <v>6461.3699999999753</v>
      </c>
    </row>
    <row r="361" spans="2:11" ht="28.2" x14ac:dyDescent="0.35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" x14ac:dyDescent="0.35">
      <c r="C362" s="48"/>
      <c r="J362" s="11">
        <f t="shared" si="9"/>
        <v>0</v>
      </c>
      <c r="K362" s="110">
        <f t="shared" si="10"/>
        <v>6612.9099999999762</v>
      </c>
    </row>
    <row r="363" spans="2:11" ht="28.2" x14ac:dyDescent="0.35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" x14ac:dyDescent="0.35">
      <c r="C364" s="48"/>
      <c r="J364" s="11">
        <f t="shared" si="9"/>
        <v>0</v>
      </c>
      <c r="K364" s="110">
        <f t="shared" si="10"/>
        <v>5462.239999999978</v>
      </c>
    </row>
    <row r="365" spans="2:11" ht="28.2" x14ac:dyDescent="0.35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" x14ac:dyDescent="0.35">
      <c r="C366" s="48"/>
      <c r="J366" s="11">
        <f t="shared" si="9"/>
        <v>0</v>
      </c>
      <c r="K366" s="110">
        <f t="shared" si="10"/>
        <v>5202.9199999999782</v>
      </c>
    </row>
    <row r="367" spans="2:11" ht="28.2" x14ac:dyDescent="0.35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" x14ac:dyDescent="0.35">
      <c r="C368" s="48"/>
      <c r="J368" s="11">
        <f t="shared" si="9"/>
        <v>0</v>
      </c>
      <c r="K368" s="110">
        <f t="shared" si="10"/>
        <v>3017.6999999999771</v>
      </c>
    </row>
    <row r="369" spans="2:11" ht="28.2" x14ac:dyDescent="0.35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" x14ac:dyDescent="0.35">
      <c r="C370" s="48"/>
      <c r="J370" s="11">
        <f t="shared" si="9"/>
        <v>0</v>
      </c>
      <c r="K370" s="110">
        <f t="shared" si="10"/>
        <v>1063.0699999999797</v>
      </c>
    </row>
    <row r="371" spans="2:11" ht="28.2" x14ac:dyDescent="0.35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" x14ac:dyDescent="0.35">
      <c r="C372" s="48"/>
      <c r="J372" s="11">
        <f t="shared" si="9"/>
        <v>0</v>
      </c>
      <c r="K372" s="110">
        <f t="shared" si="10"/>
        <v>-1345.9100000000235</v>
      </c>
    </row>
    <row r="373" spans="2:11" ht="28.2" x14ac:dyDescent="0.35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" x14ac:dyDescent="0.35">
      <c r="C374" s="48"/>
      <c r="J374" s="11">
        <f t="shared" si="9"/>
        <v>0</v>
      </c>
      <c r="K374" s="110">
        <f t="shared" si="10"/>
        <v>4162.179999999973</v>
      </c>
    </row>
    <row r="375" spans="2:11" ht="28.2" x14ac:dyDescent="0.35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" x14ac:dyDescent="0.35">
      <c r="C376" s="48"/>
      <c r="J376" s="11">
        <f t="shared" si="9"/>
        <v>0</v>
      </c>
      <c r="K376" s="110">
        <f t="shared" si="10"/>
        <v>4758.0099999999748</v>
      </c>
    </row>
    <row r="377" spans="2:11" ht="28.2" x14ac:dyDescent="0.35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" x14ac:dyDescent="0.35">
      <c r="C378" s="48"/>
      <c r="J378" s="11">
        <f t="shared" si="9"/>
        <v>0</v>
      </c>
      <c r="K378" s="110">
        <f t="shared" si="10"/>
        <v>5544.2299999999759</v>
      </c>
    </row>
    <row r="379" spans="2:11" ht="28.2" x14ac:dyDescent="0.35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" x14ac:dyDescent="0.35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8.2" x14ac:dyDescent="0.35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" x14ac:dyDescent="0.35">
      <c r="C382" s="48"/>
      <c r="J382" s="11">
        <f t="shared" si="9"/>
        <v>0</v>
      </c>
      <c r="K382" s="110">
        <f t="shared" si="10"/>
        <v>9069.9099999999762</v>
      </c>
    </row>
    <row r="383" spans="2:11" ht="28.2" x14ac:dyDescent="0.35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" x14ac:dyDescent="0.35">
      <c r="C384" s="48"/>
      <c r="J384" s="11">
        <f t="shared" si="9"/>
        <v>0</v>
      </c>
      <c r="K384" s="110">
        <f t="shared" si="10"/>
        <v>10956.599999999979</v>
      </c>
    </row>
    <row r="385" spans="2:11" ht="28.2" x14ac:dyDescent="0.35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" x14ac:dyDescent="0.35">
      <c r="C386" s="48"/>
      <c r="J386" s="11">
        <f t="shared" si="9"/>
        <v>0</v>
      </c>
      <c r="K386" s="110">
        <f t="shared" si="10"/>
        <v>15337.33999999998</v>
      </c>
    </row>
    <row r="387" spans="2:11" ht="28.2" x14ac:dyDescent="0.35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" x14ac:dyDescent="0.35">
      <c r="C388" s="48"/>
      <c r="J388" s="11">
        <f t="shared" si="9"/>
        <v>0</v>
      </c>
      <c r="K388" s="110">
        <f t="shared" si="10"/>
        <v>18925.659999999982</v>
      </c>
    </row>
    <row r="389" spans="2:11" ht="28.2" x14ac:dyDescent="0.35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" x14ac:dyDescent="0.35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8.2" x14ac:dyDescent="0.35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" x14ac:dyDescent="0.35">
      <c r="C392" s="48"/>
      <c r="J392" s="11">
        <f t="shared" si="9"/>
        <v>0</v>
      </c>
      <c r="K392" s="110">
        <f t="shared" si="12"/>
        <v>25190.159999999982</v>
      </c>
    </row>
    <row r="393" spans="2:11" ht="28.2" x14ac:dyDescent="0.35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" x14ac:dyDescent="0.35">
      <c r="C394" s="48"/>
      <c r="J394" s="11">
        <f t="shared" si="9"/>
        <v>0</v>
      </c>
      <c r="K394" s="110">
        <f t="shared" si="12"/>
        <v>30487.199999999983</v>
      </c>
    </row>
    <row r="395" spans="2:11" ht="28.2" x14ac:dyDescent="0.35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" x14ac:dyDescent="0.35">
      <c r="C396" s="48"/>
      <c r="J396" s="11">
        <f t="shared" si="9"/>
        <v>0</v>
      </c>
      <c r="K396" s="110">
        <f t="shared" si="12"/>
        <v>35722.869999999981</v>
      </c>
    </row>
    <row r="397" spans="2:11" ht="28.2" x14ac:dyDescent="0.35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" x14ac:dyDescent="0.35">
      <c r="C398" s="48"/>
      <c r="J398" s="11">
        <f t="shared" si="9"/>
        <v>0</v>
      </c>
      <c r="K398" s="110">
        <f t="shared" si="12"/>
        <v>33202.869999999981</v>
      </c>
    </row>
    <row r="399" spans="2:11" ht="28.2" x14ac:dyDescent="0.35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" x14ac:dyDescent="0.35">
      <c r="C400" s="48"/>
      <c r="J400" s="11">
        <f t="shared" si="9"/>
        <v>0</v>
      </c>
      <c r="K400" s="110">
        <f t="shared" si="12"/>
        <v>30712.23999999998</v>
      </c>
    </row>
    <row r="401" spans="2:11" ht="28.2" x14ac:dyDescent="0.35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" x14ac:dyDescent="0.35">
      <c r="C402" s="48"/>
      <c r="J402" s="11">
        <f t="shared" si="9"/>
        <v>0</v>
      </c>
      <c r="K402" s="110">
        <f t="shared" si="12"/>
        <v>28168.879999999979</v>
      </c>
    </row>
    <row r="403" spans="2:11" ht="28.2" x14ac:dyDescent="0.35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" x14ac:dyDescent="0.35">
      <c r="C404" s="48"/>
      <c r="J404" s="11">
        <f t="shared" si="9"/>
        <v>0</v>
      </c>
      <c r="K404" s="110">
        <f t="shared" si="12"/>
        <v>31405.569999999978</v>
      </c>
    </row>
    <row r="405" spans="2:11" ht="28.2" x14ac:dyDescent="0.35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" x14ac:dyDescent="0.35">
      <c r="C406" s="48"/>
      <c r="J406" s="11">
        <f t="shared" si="9"/>
        <v>0</v>
      </c>
      <c r="K406" s="110">
        <f t="shared" si="12"/>
        <v>35074.039999999979</v>
      </c>
    </row>
    <row r="407" spans="2:11" ht="28.2" x14ac:dyDescent="0.35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" x14ac:dyDescent="0.35">
      <c r="C408" s="48"/>
      <c r="J408" s="11">
        <f t="shared" si="9"/>
        <v>0</v>
      </c>
      <c r="K408" s="110">
        <f t="shared" si="12"/>
        <v>35284.82999999998</v>
      </c>
    </row>
    <row r="409" spans="2:11" ht="28.2" x14ac:dyDescent="0.35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" x14ac:dyDescent="0.35">
      <c r="C410" s="48"/>
      <c r="J410" s="11">
        <f t="shared" si="9"/>
        <v>0</v>
      </c>
      <c r="K410" s="110">
        <f t="shared" si="12"/>
        <v>34728.479999999981</v>
      </c>
    </row>
    <row r="411" spans="2:11" ht="28.2" x14ac:dyDescent="0.35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8.600000000000001" thickBot="1" x14ac:dyDescent="0.4">
      <c r="C412" s="48"/>
      <c r="J412" s="11">
        <f t="shared" si="9"/>
        <v>0</v>
      </c>
      <c r="K412" s="125">
        <f t="shared" si="12"/>
        <v>34203.089999999982</v>
      </c>
    </row>
    <row r="413" spans="2:11" x14ac:dyDescent="0.3">
      <c r="C413" s="48"/>
      <c r="J413" s="11">
        <f t="shared" si="9"/>
        <v>0</v>
      </c>
      <c r="K413"/>
    </row>
    <row r="414" spans="2:11" ht="15" thickBot="1" x14ac:dyDescent="0.35">
      <c r="J414" s="11">
        <f t="shared" si="9"/>
        <v>0</v>
      </c>
      <c r="K414"/>
    </row>
    <row r="415" spans="2:11" x14ac:dyDescent="0.3">
      <c r="I415" s="327">
        <f>SUM(J3:J414)</f>
        <v>34203.089999999982</v>
      </c>
      <c r="J415" s="328"/>
      <c r="K415"/>
    </row>
    <row r="416" spans="2:11" ht="15" thickBot="1" x14ac:dyDescent="0.35">
      <c r="I416" s="329"/>
      <c r="J416" s="330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4.4" x14ac:dyDescent="0.3"/>
  <cols>
    <col min="2" max="2" width="66.109375" customWidth="1"/>
    <col min="3" max="3" width="5.6640625" style="91" customWidth="1"/>
    <col min="5" max="5" width="12.6640625" bestFit="1" customWidth="1"/>
    <col min="9" max="9" width="14.5546875" customWidth="1"/>
    <col min="10" max="10" width="13.88671875" customWidth="1"/>
    <col min="11" max="11" width="12.6640625" bestFit="1" customWidth="1"/>
  </cols>
  <sheetData>
    <row r="1" spans="1:10" ht="18.600000000000001" thickBot="1" x14ac:dyDescent="0.4">
      <c r="A1" s="2"/>
      <c r="B1" s="18" t="s">
        <v>7</v>
      </c>
      <c r="C1" s="89"/>
      <c r="D1" s="40"/>
      <c r="E1" s="331" t="s">
        <v>628</v>
      </c>
      <c r="F1" s="331"/>
      <c r="G1" s="331"/>
      <c r="H1" s="331"/>
      <c r="I1" s="9"/>
    </row>
    <row r="2" spans="1:10" ht="31.8" thickBot="1" x14ac:dyDescent="0.35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4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7.6" x14ac:dyDescent="0.3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3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7.6" x14ac:dyDescent="0.3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6" x14ac:dyDescent="0.3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7.6" x14ac:dyDescent="0.3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6" x14ac:dyDescent="0.3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7.6" x14ac:dyDescent="0.3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6" x14ac:dyDescent="0.3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7.6" x14ac:dyDescent="0.3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6" x14ac:dyDescent="0.3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7.6" x14ac:dyDescent="0.3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6" x14ac:dyDescent="0.3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7.6" x14ac:dyDescent="0.3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6" x14ac:dyDescent="0.3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7.6" x14ac:dyDescent="0.3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6" x14ac:dyDescent="0.3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7.6" x14ac:dyDescent="0.3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6" x14ac:dyDescent="0.3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7.6" x14ac:dyDescent="0.3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6" x14ac:dyDescent="0.3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7.6" x14ac:dyDescent="0.3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6" x14ac:dyDescent="0.3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7.6" x14ac:dyDescent="0.3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6" x14ac:dyDescent="0.3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7.6" x14ac:dyDescent="0.3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6" x14ac:dyDescent="0.3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7.6" x14ac:dyDescent="0.3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6" x14ac:dyDescent="0.3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7.6" x14ac:dyDescent="0.3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6" x14ac:dyDescent="0.3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7.6" x14ac:dyDescent="0.3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6" x14ac:dyDescent="0.3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7.6" x14ac:dyDescent="0.3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6" x14ac:dyDescent="0.3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7.6" x14ac:dyDescent="0.3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6" x14ac:dyDescent="0.3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7.6" x14ac:dyDescent="0.3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6" x14ac:dyDescent="0.3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7.6" x14ac:dyDescent="0.3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6" x14ac:dyDescent="0.3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7.6" x14ac:dyDescent="0.3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6" x14ac:dyDescent="0.3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7.6" x14ac:dyDescent="0.3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6" x14ac:dyDescent="0.3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7.6" x14ac:dyDescent="0.3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6" x14ac:dyDescent="0.3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7.6" x14ac:dyDescent="0.3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6" x14ac:dyDescent="0.3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7.6" x14ac:dyDescent="0.3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6" x14ac:dyDescent="0.3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7.6" x14ac:dyDescent="0.3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6" x14ac:dyDescent="0.3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7.6" x14ac:dyDescent="0.3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6" x14ac:dyDescent="0.3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7.6" x14ac:dyDescent="0.3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6" x14ac:dyDescent="0.3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7.6" x14ac:dyDescent="0.3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6" x14ac:dyDescent="0.3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7.6" x14ac:dyDescent="0.3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6" x14ac:dyDescent="0.3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7.6" x14ac:dyDescent="0.3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6" x14ac:dyDescent="0.3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3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6" x14ac:dyDescent="0.3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7.6" x14ac:dyDescent="0.3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6" x14ac:dyDescent="0.3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7.6" x14ac:dyDescent="0.3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6" x14ac:dyDescent="0.3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7.6" x14ac:dyDescent="0.3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6" x14ac:dyDescent="0.3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7.6" x14ac:dyDescent="0.3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6" x14ac:dyDescent="0.3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7.6" x14ac:dyDescent="0.3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6" x14ac:dyDescent="0.3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7.6" x14ac:dyDescent="0.3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6" x14ac:dyDescent="0.3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7.6" x14ac:dyDescent="0.3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6" x14ac:dyDescent="0.3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7.6" x14ac:dyDescent="0.3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6" x14ac:dyDescent="0.3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7.6" x14ac:dyDescent="0.3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6" x14ac:dyDescent="0.3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7.6" x14ac:dyDescent="0.3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6" x14ac:dyDescent="0.3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7.6" x14ac:dyDescent="0.3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6" x14ac:dyDescent="0.3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7.6" x14ac:dyDescent="0.3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6" x14ac:dyDescent="0.3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7.6" x14ac:dyDescent="0.3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6" x14ac:dyDescent="0.3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7.6" x14ac:dyDescent="0.3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6" x14ac:dyDescent="0.3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7.6" x14ac:dyDescent="0.3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6" x14ac:dyDescent="0.3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7.6" x14ac:dyDescent="0.3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6" x14ac:dyDescent="0.3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7.6" x14ac:dyDescent="0.3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6" x14ac:dyDescent="0.3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7.6" x14ac:dyDescent="0.3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6" x14ac:dyDescent="0.3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7.6" x14ac:dyDescent="0.3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6" x14ac:dyDescent="0.3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7.6" x14ac:dyDescent="0.3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6" x14ac:dyDescent="0.3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7.6" x14ac:dyDescent="0.3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6" x14ac:dyDescent="0.3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7.6" x14ac:dyDescent="0.3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6" x14ac:dyDescent="0.3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7.6" x14ac:dyDescent="0.3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6" x14ac:dyDescent="0.3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7.6" x14ac:dyDescent="0.3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6" x14ac:dyDescent="0.3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7.6" x14ac:dyDescent="0.3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6" x14ac:dyDescent="0.3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7.6" x14ac:dyDescent="0.3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6" x14ac:dyDescent="0.3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7.6" x14ac:dyDescent="0.3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6" x14ac:dyDescent="0.3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7.6" x14ac:dyDescent="0.3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6" x14ac:dyDescent="0.3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7.6" x14ac:dyDescent="0.3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6" x14ac:dyDescent="0.3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7.6" x14ac:dyDescent="0.3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6" x14ac:dyDescent="0.3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7.6" x14ac:dyDescent="0.3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6" x14ac:dyDescent="0.3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7.6" x14ac:dyDescent="0.3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6" x14ac:dyDescent="0.3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7.6" x14ac:dyDescent="0.3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6" x14ac:dyDescent="0.3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7.6" x14ac:dyDescent="0.3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6" x14ac:dyDescent="0.3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7.6" x14ac:dyDescent="0.3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6" x14ac:dyDescent="0.3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7.6" x14ac:dyDescent="0.3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6" x14ac:dyDescent="0.3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7.6" x14ac:dyDescent="0.3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6" x14ac:dyDescent="0.3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7.6" x14ac:dyDescent="0.3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6" x14ac:dyDescent="0.3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7.6" x14ac:dyDescent="0.3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6" x14ac:dyDescent="0.3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7.6" x14ac:dyDescent="0.3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6" x14ac:dyDescent="0.3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7.6" x14ac:dyDescent="0.3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6" x14ac:dyDescent="0.3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7.6" x14ac:dyDescent="0.3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6" x14ac:dyDescent="0.3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7.6" x14ac:dyDescent="0.3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6" x14ac:dyDescent="0.3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7.6" x14ac:dyDescent="0.3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6" x14ac:dyDescent="0.3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7.6" x14ac:dyDescent="0.3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6" x14ac:dyDescent="0.3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7.6" x14ac:dyDescent="0.3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6" x14ac:dyDescent="0.3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7.6" x14ac:dyDescent="0.3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6" x14ac:dyDescent="0.3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7.6" x14ac:dyDescent="0.3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6" x14ac:dyDescent="0.3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7.6" x14ac:dyDescent="0.3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6" x14ac:dyDescent="0.3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7.6" x14ac:dyDescent="0.3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6" x14ac:dyDescent="0.3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7.6" x14ac:dyDescent="0.3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6" x14ac:dyDescent="0.3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7.6" x14ac:dyDescent="0.3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6" x14ac:dyDescent="0.3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7.6" x14ac:dyDescent="0.3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6" x14ac:dyDescent="0.3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7.6" x14ac:dyDescent="0.3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6" x14ac:dyDescent="0.3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6" x14ac:dyDescent="0.3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6" x14ac:dyDescent="0.3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7.6" x14ac:dyDescent="0.3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6" x14ac:dyDescent="0.3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7.6" x14ac:dyDescent="0.3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6" x14ac:dyDescent="0.3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7.6" x14ac:dyDescent="0.3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6" x14ac:dyDescent="0.3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7.6" x14ac:dyDescent="0.3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6" x14ac:dyDescent="0.3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7.6" x14ac:dyDescent="0.3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6" x14ac:dyDescent="0.3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7.6" x14ac:dyDescent="0.3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6" x14ac:dyDescent="0.3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7.6" x14ac:dyDescent="0.3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6" x14ac:dyDescent="0.3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7.6" x14ac:dyDescent="0.3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6" x14ac:dyDescent="0.3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7.6" x14ac:dyDescent="0.3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6" x14ac:dyDescent="0.3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7.6" x14ac:dyDescent="0.3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6" x14ac:dyDescent="0.3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7.6" x14ac:dyDescent="0.3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6" x14ac:dyDescent="0.3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7.6" x14ac:dyDescent="0.3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6" x14ac:dyDescent="0.3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7.6" x14ac:dyDescent="0.3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6" x14ac:dyDescent="0.3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7.6" x14ac:dyDescent="0.3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6" x14ac:dyDescent="0.3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7.6" x14ac:dyDescent="0.3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6" x14ac:dyDescent="0.3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7.6" x14ac:dyDescent="0.3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6" x14ac:dyDescent="0.3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7.6" x14ac:dyDescent="0.3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6" x14ac:dyDescent="0.3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7.6" x14ac:dyDescent="0.3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6" x14ac:dyDescent="0.3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7.6" x14ac:dyDescent="0.3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6" x14ac:dyDescent="0.3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7.6" x14ac:dyDescent="0.3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6" x14ac:dyDescent="0.3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7.6" x14ac:dyDescent="0.3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6" x14ac:dyDescent="0.3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7.6" x14ac:dyDescent="0.3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6" x14ac:dyDescent="0.3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7.6" x14ac:dyDescent="0.3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6" x14ac:dyDescent="0.3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41.4" x14ac:dyDescent="0.3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6" x14ac:dyDescent="0.3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6" x14ac:dyDescent="0.3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7.6" x14ac:dyDescent="0.3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6" x14ac:dyDescent="0.3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7.6" x14ac:dyDescent="0.3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6" x14ac:dyDescent="0.3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7.6" x14ac:dyDescent="0.3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6" x14ac:dyDescent="0.3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7.6" x14ac:dyDescent="0.3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6" x14ac:dyDescent="0.3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7.6" x14ac:dyDescent="0.3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6" x14ac:dyDescent="0.3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7.6" x14ac:dyDescent="0.3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6" x14ac:dyDescent="0.3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7.6" x14ac:dyDescent="0.3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6" x14ac:dyDescent="0.3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7.6" x14ac:dyDescent="0.3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6" x14ac:dyDescent="0.3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41.4" x14ac:dyDescent="0.3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6" x14ac:dyDescent="0.3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41.4" x14ac:dyDescent="0.3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6" x14ac:dyDescent="0.3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7.6" x14ac:dyDescent="0.3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6" x14ac:dyDescent="0.3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7.6" x14ac:dyDescent="0.3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6" x14ac:dyDescent="0.3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7.6" x14ac:dyDescent="0.3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6" x14ac:dyDescent="0.3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7.6" x14ac:dyDescent="0.3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6" x14ac:dyDescent="0.3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6" x14ac:dyDescent="0.3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6" x14ac:dyDescent="0.3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7.6" x14ac:dyDescent="0.3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6" x14ac:dyDescent="0.3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7.6" x14ac:dyDescent="0.3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6" x14ac:dyDescent="0.3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7.6" x14ac:dyDescent="0.3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6" x14ac:dyDescent="0.3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7.6" x14ac:dyDescent="0.3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6" x14ac:dyDescent="0.3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7.6" x14ac:dyDescent="0.3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6" x14ac:dyDescent="0.3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7.6" x14ac:dyDescent="0.3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6" x14ac:dyDescent="0.3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6" x14ac:dyDescent="0.3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41.4" x14ac:dyDescent="0.3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6" x14ac:dyDescent="0.3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7.6" x14ac:dyDescent="0.3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6" x14ac:dyDescent="0.3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7.6" x14ac:dyDescent="0.3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6" x14ac:dyDescent="0.3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7.6" x14ac:dyDescent="0.3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6" x14ac:dyDescent="0.3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7.6" x14ac:dyDescent="0.3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6" x14ac:dyDescent="0.3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7.6" x14ac:dyDescent="0.3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6" x14ac:dyDescent="0.3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7.6" x14ac:dyDescent="0.3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6" x14ac:dyDescent="0.3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7.6" x14ac:dyDescent="0.3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6" x14ac:dyDescent="0.3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7.6" x14ac:dyDescent="0.3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6" x14ac:dyDescent="0.3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7.6" x14ac:dyDescent="0.3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6" x14ac:dyDescent="0.3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7.6" x14ac:dyDescent="0.3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6" x14ac:dyDescent="0.3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7.6" x14ac:dyDescent="0.3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6" x14ac:dyDescent="0.3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7.6" x14ac:dyDescent="0.3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6" x14ac:dyDescent="0.3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7.6" x14ac:dyDescent="0.3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6" x14ac:dyDescent="0.3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7.6" x14ac:dyDescent="0.3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6" x14ac:dyDescent="0.3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7.6" x14ac:dyDescent="0.3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6" x14ac:dyDescent="0.3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7.6" x14ac:dyDescent="0.3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6" x14ac:dyDescent="0.3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7.6" x14ac:dyDescent="0.3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6" x14ac:dyDescent="0.3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7.6" x14ac:dyDescent="0.3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6" x14ac:dyDescent="0.3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7.6" x14ac:dyDescent="0.3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6" x14ac:dyDescent="0.3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7.6" x14ac:dyDescent="0.3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6" x14ac:dyDescent="0.3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7.6" x14ac:dyDescent="0.3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6" x14ac:dyDescent="0.3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7.6" x14ac:dyDescent="0.3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6" x14ac:dyDescent="0.3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7.6" x14ac:dyDescent="0.3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6" x14ac:dyDescent="0.3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7.6" x14ac:dyDescent="0.3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6" x14ac:dyDescent="0.3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7.6" x14ac:dyDescent="0.3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6" x14ac:dyDescent="0.3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7.6" x14ac:dyDescent="0.3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6" x14ac:dyDescent="0.3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7.6" x14ac:dyDescent="0.3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6" x14ac:dyDescent="0.3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7.6" x14ac:dyDescent="0.3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6" x14ac:dyDescent="0.3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7.6" x14ac:dyDescent="0.3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6" x14ac:dyDescent="0.3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7.6" x14ac:dyDescent="0.3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6" x14ac:dyDescent="0.3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41.4" x14ac:dyDescent="0.3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6" x14ac:dyDescent="0.3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7.6" x14ac:dyDescent="0.3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6" x14ac:dyDescent="0.3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7.6" x14ac:dyDescent="0.3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6" x14ac:dyDescent="0.3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7.6" x14ac:dyDescent="0.3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6" x14ac:dyDescent="0.3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41.4" x14ac:dyDescent="0.3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6" x14ac:dyDescent="0.3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41.4" x14ac:dyDescent="0.3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6" x14ac:dyDescent="0.3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7.6" x14ac:dyDescent="0.3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6" x14ac:dyDescent="0.3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7.6" x14ac:dyDescent="0.3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6" x14ac:dyDescent="0.3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7.6" x14ac:dyDescent="0.3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6" x14ac:dyDescent="0.3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7.6" x14ac:dyDescent="0.3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6" x14ac:dyDescent="0.3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7.6" x14ac:dyDescent="0.3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6" x14ac:dyDescent="0.3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7.6" x14ac:dyDescent="0.3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6" x14ac:dyDescent="0.3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7.6" x14ac:dyDescent="0.3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6" x14ac:dyDescent="0.3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7.6" x14ac:dyDescent="0.3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6" x14ac:dyDescent="0.3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7.6" x14ac:dyDescent="0.3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6" x14ac:dyDescent="0.3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7.6" x14ac:dyDescent="0.3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6" x14ac:dyDescent="0.3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7.6" x14ac:dyDescent="0.3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6" x14ac:dyDescent="0.3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7.6" x14ac:dyDescent="0.3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6" x14ac:dyDescent="0.3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7.6" x14ac:dyDescent="0.3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6" x14ac:dyDescent="0.3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7.6" x14ac:dyDescent="0.3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6" x14ac:dyDescent="0.3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7.6" x14ac:dyDescent="0.3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6" x14ac:dyDescent="0.3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7.6" x14ac:dyDescent="0.3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6" x14ac:dyDescent="0.3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41.4" x14ac:dyDescent="0.3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6" x14ac:dyDescent="0.3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41.4" x14ac:dyDescent="0.3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6" x14ac:dyDescent="0.3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7.6" x14ac:dyDescent="0.3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6" x14ac:dyDescent="0.3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7.6" x14ac:dyDescent="0.3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6" x14ac:dyDescent="0.3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7.6" x14ac:dyDescent="0.3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6" x14ac:dyDescent="0.3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7.6" x14ac:dyDescent="0.3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6" x14ac:dyDescent="0.3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7.6" x14ac:dyDescent="0.3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6" x14ac:dyDescent="0.3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7.6" x14ac:dyDescent="0.3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6" x14ac:dyDescent="0.3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7.6" x14ac:dyDescent="0.3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6" x14ac:dyDescent="0.3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7.6" x14ac:dyDescent="0.3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6" x14ac:dyDescent="0.3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7.6" x14ac:dyDescent="0.3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6" x14ac:dyDescent="0.3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7.6" x14ac:dyDescent="0.3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6" x14ac:dyDescent="0.3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7.6" x14ac:dyDescent="0.3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6" x14ac:dyDescent="0.3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7.6" x14ac:dyDescent="0.3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6" x14ac:dyDescent="0.3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7.6" x14ac:dyDescent="0.3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6" x14ac:dyDescent="0.3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41.4" x14ac:dyDescent="0.3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6" x14ac:dyDescent="0.3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41.4" x14ac:dyDescent="0.3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6" x14ac:dyDescent="0.3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7.6" x14ac:dyDescent="0.3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6" x14ac:dyDescent="0.3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7.6" x14ac:dyDescent="0.3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6" x14ac:dyDescent="0.3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7.6" x14ac:dyDescent="0.3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6" x14ac:dyDescent="0.3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7.6" x14ac:dyDescent="0.3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6" x14ac:dyDescent="0.3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7.6" x14ac:dyDescent="0.3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6" x14ac:dyDescent="0.3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7.6" x14ac:dyDescent="0.3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6" x14ac:dyDescent="0.3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7.6" x14ac:dyDescent="0.3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6" x14ac:dyDescent="0.3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7.6" x14ac:dyDescent="0.3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6" x14ac:dyDescent="0.3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7.6" x14ac:dyDescent="0.3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6" x14ac:dyDescent="0.3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7.6" x14ac:dyDescent="0.3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6" x14ac:dyDescent="0.3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7.6" x14ac:dyDescent="0.3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6" x14ac:dyDescent="0.3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7.6" x14ac:dyDescent="0.3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6" x14ac:dyDescent="0.3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7.6" x14ac:dyDescent="0.3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6" x14ac:dyDescent="0.3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7.6" x14ac:dyDescent="0.3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6" x14ac:dyDescent="0.3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7.6" x14ac:dyDescent="0.3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6" x14ac:dyDescent="0.3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7.6" x14ac:dyDescent="0.3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6" x14ac:dyDescent="0.3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7.6" x14ac:dyDescent="0.3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6" x14ac:dyDescent="0.3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7.6" x14ac:dyDescent="0.3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6" x14ac:dyDescent="0.3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7.6" x14ac:dyDescent="0.3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6" x14ac:dyDescent="0.3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7.6" x14ac:dyDescent="0.3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6" x14ac:dyDescent="0.3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7.6" x14ac:dyDescent="0.3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6" x14ac:dyDescent="0.3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7.6" x14ac:dyDescent="0.3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6" x14ac:dyDescent="0.3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7.6" x14ac:dyDescent="0.3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6" x14ac:dyDescent="0.3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7.6" x14ac:dyDescent="0.3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6" x14ac:dyDescent="0.3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7.6" x14ac:dyDescent="0.3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6" x14ac:dyDescent="0.3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7.6" x14ac:dyDescent="0.3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6" x14ac:dyDescent="0.3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7.6" x14ac:dyDescent="0.3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6" x14ac:dyDescent="0.3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7.6" x14ac:dyDescent="0.3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6" x14ac:dyDescent="0.3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7.6" x14ac:dyDescent="0.3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6" x14ac:dyDescent="0.3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7.6" x14ac:dyDescent="0.3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6" x14ac:dyDescent="0.3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7.6" x14ac:dyDescent="0.3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6" x14ac:dyDescent="0.3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7.6" x14ac:dyDescent="0.3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6" x14ac:dyDescent="0.3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7.6" x14ac:dyDescent="0.3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6" x14ac:dyDescent="0.3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7.6" x14ac:dyDescent="0.3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6" x14ac:dyDescent="0.3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7.6" x14ac:dyDescent="0.3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6" x14ac:dyDescent="0.3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7.6" x14ac:dyDescent="0.3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6" x14ac:dyDescent="0.3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7.6" x14ac:dyDescent="0.3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6" x14ac:dyDescent="0.3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7.6" x14ac:dyDescent="0.3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6" x14ac:dyDescent="0.3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7.6" x14ac:dyDescent="0.3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6" x14ac:dyDescent="0.3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7.6" x14ac:dyDescent="0.3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6" x14ac:dyDescent="0.3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" x14ac:dyDescent="0.35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6" x14ac:dyDescent="0.3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7.6" x14ac:dyDescent="0.3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6" x14ac:dyDescent="0.3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7.6" x14ac:dyDescent="0.3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6" x14ac:dyDescent="0.3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7.6" x14ac:dyDescent="0.3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6" x14ac:dyDescent="0.3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7.6" x14ac:dyDescent="0.3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6" x14ac:dyDescent="0.3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7.6" x14ac:dyDescent="0.3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6" x14ac:dyDescent="0.3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7.6" x14ac:dyDescent="0.3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6" x14ac:dyDescent="0.3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7.6" x14ac:dyDescent="0.3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6" x14ac:dyDescent="0.3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7.6" x14ac:dyDescent="0.3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6" x14ac:dyDescent="0.3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7.6" x14ac:dyDescent="0.3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6" x14ac:dyDescent="0.3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7.6" x14ac:dyDescent="0.3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6" x14ac:dyDescent="0.3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7.6" x14ac:dyDescent="0.3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6" x14ac:dyDescent="0.3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7.6" x14ac:dyDescent="0.3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6" x14ac:dyDescent="0.3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7.6" x14ac:dyDescent="0.3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6" x14ac:dyDescent="0.3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7.6" x14ac:dyDescent="0.3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6" x14ac:dyDescent="0.3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7.6" x14ac:dyDescent="0.3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6" x14ac:dyDescent="0.3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7.6" x14ac:dyDescent="0.3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6" x14ac:dyDescent="0.3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7.6" x14ac:dyDescent="0.3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6" x14ac:dyDescent="0.3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7.6" x14ac:dyDescent="0.3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6" x14ac:dyDescent="0.3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7.6" x14ac:dyDescent="0.3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6" x14ac:dyDescent="0.3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7.6" x14ac:dyDescent="0.3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6" x14ac:dyDescent="0.3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7.6" x14ac:dyDescent="0.3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6" x14ac:dyDescent="0.3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7.6" x14ac:dyDescent="0.3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6" x14ac:dyDescent="0.3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7.6" x14ac:dyDescent="0.3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6" x14ac:dyDescent="0.3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7.6" x14ac:dyDescent="0.3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6" x14ac:dyDescent="0.3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7.6" x14ac:dyDescent="0.3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6" x14ac:dyDescent="0.3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7.6" x14ac:dyDescent="0.3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6" x14ac:dyDescent="0.3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7.6" x14ac:dyDescent="0.3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6" x14ac:dyDescent="0.3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2" thickBot="1" x14ac:dyDescent="0.35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" x14ac:dyDescent="0.35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3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" thickBot="1" x14ac:dyDescent="0.35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" thickBot="1" x14ac:dyDescent="0.35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3">
      <c r="A551" s="2"/>
      <c r="D551" s="42"/>
      <c r="E551" s="51"/>
      <c r="F551" s="334" t="s">
        <v>638</v>
      </c>
      <c r="G551" s="335"/>
      <c r="H551" s="332">
        <f>SUM(I3:I550)</f>
        <v>-1923.8799999999865</v>
      </c>
      <c r="I551" s="328"/>
    </row>
    <row r="552" spans="1:11" ht="15.75" customHeight="1" thickBot="1" x14ac:dyDescent="0.35">
      <c r="A552" s="2"/>
      <c r="D552" s="42"/>
      <c r="E552" s="51"/>
      <c r="F552" s="336"/>
      <c r="G552" s="337"/>
      <c r="H552" s="333"/>
      <c r="I552" s="330"/>
    </row>
    <row r="553" spans="1:11" x14ac:dyDescent="0.3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85"/>
  <sheetViews>
    <sheetView tabSelected="1" topLeftCell="A556" workbookViewId="0">
      <selection activeCell="B559" sqref="B559"/>
    </sheetView>
  </sheetViews>
  <sheetFormatPr baseColWidth="10" defaultRowHeight="14.4" x14ac:dyDescent="0.3"/>
  <cols>
    <col min="2" max="2" width="66.109375" customWidth="1"/>
    <col min="3" max="3" width="7.88671875" style="91" bestFit="1" customWidth="1"/>
    <col min="4" max="4" width="13.5546875" customWidth="1"/>
    <col min="5" max="5" width="12.6640625" bestFit="1" customWidth="1"/>
    <col min="7" max="7" width="12.6640625" bestFit="1" customWidth="1"/>
    <col min="9" max="9" width="14.5546875" customWidth="1"/>
    <col min="10" max="10" width="13.88671875" customWidth="1"/>
    <col min="11" max="11" width="12.6640625" bestFit="1" customWidth="1"/>
  </cols>
  <sheetData>
    <row r="1" spans="1:10" ht="18.600000000000001" thickBot="1" x14ac:dyDescent="0.4">
      <c r="A1" s="2"/>
      <c r="B1" s="153" t="s">
        <v>7</v>
      </c>
      <c r="C1" s="154"/>
      <c r="D1" s="155"/>
      <c r="E1" s="338" t="s">
        <v>1315</v>
      </c>
      <c r="F1" s="338"/>
      <c r="G1" s="338"/>
      <c r="H1" s="338"/>
      <c r="I1" s="9"/>
    </row>
    <row r="2" spans="1:10" ht="31.8" thickBot="1" x14ac:dyDescent="0.35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9.2" thickTop="1" thickBot="1" x14ac:dyDescent="0.4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6" x14ac:dyDescent="0.3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3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3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3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3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3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3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3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3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3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3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3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3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3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3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3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3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3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3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3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3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6" x14ac:dyDescent="0.3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3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3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3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3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3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3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3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3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3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3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3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3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3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3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3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3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3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3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3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3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3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3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3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3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3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3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3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6" x14ac:dyDescent="0.3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3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3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3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3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3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3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3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3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3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3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3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3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3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3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3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3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3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3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3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3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3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3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3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3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3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3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3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3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3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3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3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3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3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3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3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4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3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3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3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3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3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3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3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3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5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3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3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3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3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3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3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3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3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3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3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3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3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3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3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3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3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3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3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3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3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3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3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3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3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3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3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3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3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3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3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3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3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3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3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3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3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3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3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3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28.8" x14ac:dyDescent="0.35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3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3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3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3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3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3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3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3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3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3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3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3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3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3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28.8" x14ac:dyDescent="0.3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28.8" x14ac:dyDescent="0.3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3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3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3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3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3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3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3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3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3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3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3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28.8" x14ac:dyDescent="0.3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3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28.8" x14ac:dyDescent="0.3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28.8" x14ac:dyDescent="0.3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28.8" x14ac:dyDescent="0.3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28.8" x14ac:dyDescent="0.3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28.8" x14ac:dyDescent="0.3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3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3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3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3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28.8" x14ac:dyDescent="0.3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28.8" x14ac:dyDescent="0.3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3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3.2" x14ac:dyDescent="0.3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3.2" x14ac:dyDescent="0.3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3.2" x14ac:dyDescent="0.3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28.8" x14ac:dyDescent="0.3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3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3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3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3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3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3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3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3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3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3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3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3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3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3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3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3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3.2" x14ac:dyDescent="0.3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3.2" x14ac:dyDescent="0.3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3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3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3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3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3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3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3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3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3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3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3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3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3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3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28.8" x14ac:dyDescent="0.3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3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3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3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3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3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3.2" x14ac:dyDescent="0.35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3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3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3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28.8" x14ac:dyDescent="0.3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28.8" x14ac:dyDescent="0.3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28.8" x14ac:dyDescent="0.3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3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3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3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3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3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4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3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3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3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3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3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3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3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28.8" x14ac:dyDescent="0.3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28.8" x14ac:dyDescent="0.3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28.8" x14ac:dyDescent="0.3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28.8" x14ac:dyDescent="0.3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28.8" x14ac:dyDescent="0.3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3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3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3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3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3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3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3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3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3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3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3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3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3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28.8" x14ac:dyDescent="0.3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28.8" x14ac:dyDescent="0.3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28.8" x14ac:dyDescent="0.3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3.2" x14ac:dyDescent="0.3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28.8" x14ac:dyDescent="0.3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28.8" x14ac:dyDescent="0.3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3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3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3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3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3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3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3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3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3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3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3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4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6" x14ac:dyDescent="0.3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3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3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3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4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3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3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3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3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3.2" x14ac:dyDescent="0.3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3.2" x14ac:dyDescent="0.4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5" customHeight="1" x14ac:dyDescent="0.3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3.2" x14ac:dyDescent="0.3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3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3.2" x14ac:dyDescent="0.3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3.2" x14ac:dyDescent="0.3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3.2" x14ac:dyDescent="0.3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3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3.2" x14ac:dyDescent="0.3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3.2" x14ac:dyDescent="0.3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3.2" x14ac:dyDescent="0.55000000000000004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3.2" x14ac:dyDescent="0.3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3.2" x14ac:dyDescent="0.3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3.2" x14ac:dyDescent="0.3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3.2" x14ac:dyDescent="0.3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3.2" x14ac:dyDescent="0.3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3.2" x14ac:dyDescent="0.3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3.2" x14ac:dyDescent="0.3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3.2" x14ac:dyDescent="0.3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3.2" x14ac:dyDescent="0.4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3.2" x14ac:dyDescent="0.3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3.2" x14ac:dyDescent="0.3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28.8" x14ac:dyDescent="0.3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28.8" x14ac:dyDescent="0.3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3.2" x14ac:dyDescent="0.3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28.8" x14ac:dyDescent="0.3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3.2" x14ac:dyDescent="0.3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3.2" x14ac:dyDescent="0.4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3.2" x14ac:dyDescent="0.3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3.2" x14ac:dyDescent="0.3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3.2" x14ac:dyDescent="0.3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3.2" x14ac:dyDescent="0.3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3.2" x14ac:dyDescent="0.3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28.8" x14ac:dyDescent="0.3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3.2" x14ac:dyDescent="0.3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3.2" x14ac:dyDescent="0.3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3.2" x14ac:dyDescent="0.4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3.2" x14ac:dyDescent="0.3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28.8" x14ac:dyDescent="0.3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3.2" x14ac:dyDescent="0.3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3.2" x14ac:dyDescent="0.3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28.8" x14ac:dyDescent="0.3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3.2" x14ac:dyDescent="0.3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28.8" x14ac:dyDescent="0.3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3.2" x14ac:dyDescent="0.3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3.2" x14ac:dyDescent="0.4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3.2" x14ac:dyDescent="0.3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3.2" x14ac:dyDescent="0.3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3.2" x14ac:dyDescent="0.3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3.2" x14ac:dyDescent="0.3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3.2" x14ac:dyDescent="0.3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3.2" x14ac:dyDescent="0.3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3.2" x14ac:dyDescent="0.3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3.2" x14ac:dyDescent="0.3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3.2" x14ac:dyDescent="0.3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3.2" x14ac:dyDescent="0.3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28.8" x14ac:dyDescent="0.3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3.2" x14ac:dyDescent="0.4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3.2" x14ac:dyDescent="0.3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3.2" x14ac:dyDescent="0.3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3.2" x14ac:dyDescent="0.3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3.2" x14ac:dyDescent="0.3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3.2" x14ac:dyDescent="0.3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3.2" x14ac:dyDescent="0.3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3.2" x14ac:dyDescent="0.4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3.2" x14ac:dyDescent="0.3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3.2" x14ac:dyDescent="0.3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3.2" x14ac:dyDescent="0.3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3.2" x14ac:dyDescent="0.3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3.2" x14ac:dyDescent="0.3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3.2" x14ac:dyDescent="0.3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3.2" x14ac:dyDescent="0.3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3.2" x14ac:dyDescent="0.3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3.2" x14ac:dyDescent="0.3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3.2" x14ac:dyDescent="0.4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6.8" x14ac:dyDescent="0.3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4.4" x14ac:dyDescent="0.3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3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3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6.8" x14ac:dyDescent="0.3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6.8" x14ac:dyDescent="0.3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6.8" x14ac:dyDescent="0.3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6.8" x14ac:dyDescent="0.3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6.8" x14ac:dyDescent="0.3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6.8" x14ac:dyDescent="0.3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6.8" x14ac:dyDescent="0.3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6.8" x14ac:dyDescent="0.3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6.8" x14ac:dyDescent="0.3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6.8" x14ac:dyDescent="0.3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6.8" x14ac:dyDescent="0.3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6.8" x14ac:dyDescent="0.3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6.8" x14ac:dyDescent="0.3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6.8" x14ac:dyDescent="0.3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6.8" x14ac:dyDescent="0.3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6.8" x14ac:dyDescent="0.3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6.8" x14ac:dyDescent="0.3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6.8" x14ac:dyDescent="0.3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6.8" x14ac:dyDescent="0.3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6.8" x14ac:dyDescent="0.3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6.8" x14ac:dyDescent="0.4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6" x14ac:dyDescent="0.3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6" x14ac:dyDescent="0.3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6" x14ac:dyDescent="0.3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46.8" x14ac:dyDescent="0.3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6" x14ac:dyDescent="0.3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6.8" x14ac:dyDescent="0.3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3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3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6.8" x14ac:dyDescent="0.3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6.8" x14ac:dyDescent="0.3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6.8" x14ac:dyDescent="0.3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50.4" x14ac:dyDescent="0.3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3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6" x14ac:dyDescent="0.3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6" x14ac:dyDescent="0.3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6" x14ac:dyDescent="0.3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6" x14ac:dyDescent="0.3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6" x14ac:dyDescent="0.3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6" x14ac:dyDescent="0.3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4">
        <f t="shared" si="18"/>
        <v>-710.97999999996864</v>
      </c>
      <c r="K406" s="9"/>
    </row>
    <row r="407" spans="1:11" ht="48.6" x14ac:dyDescent="0.3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6" x14ac:dyDescent="0.3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6" x14ac:dyDescent="0.3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6" x14ac:dyDescent="0.3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6" x14ac:dyDescent="0.3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6" x14ac:dyDescent="0.3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6" x14ac:dyDescent="0.3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6" x14ac:dyDescent="0.3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6" x14ac:dyDescent="0.3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6" x14ac:dyDescent="0.3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6" x14ac:dyDescent="0.3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2" thickBot="1" x14ac:dyDescent="0.5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3" ht="26.25" customHeight="1" thickBot="1" x14ac:dyDescent="0.35">
      <c r="A419" s="2">
        <v>43907</v>
      </c>
      <c r="B419" s="279" t="s">
        <v>2763</v>
      </c>
      <c r="C419" s="308"/>
      <c r="D419" s="309" t="s">
        <v>2762</v>
      </c>
      <c r="E419" s="310">
        <v>0</v>
      </c>
      <c r="F419" s="311" t="s">
        <v>2764</v>
      </c>
      <c r="G419" s="75">
        <v>0</v>
      </c>
      <c r="H419" s="312">
        <v>205.54</v>
      </c>
      <c r="I419" s="313">
        <v>0</v>
      </c>
      <c r="J419" s="314">
        <f t="shared" si="20"/>
        <v>4447.7400000000289</v>
      </c>
      <c r="K419" s="75"/>
      <c r="L419" s="256"/>
      <c r="M419" s="256"/>
    </row>
    <row r="420" spans="1:13" ht="60" customHeight="1" x14ac:dyDescent="0.3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6" x14ac:dyDescent="0.3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6" x14ac:dyDescent="0.3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6" x14ac:dyDescent="0.3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6" x14ac:dyDescent="0.3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6" x14ac:dyDescent="0.3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3">
      <c r="A426" s="2"/>
      <c r="B426" s="278"/>
      <c r="D426" s="42"/>
      <c r="E426" s="51"/>
      <c r="F426" s="16"/>
      <c r="G426" s="9"/>
      <c r="H426" s="9"/>
      <c r="I426" s="11"/>
      <c r="J426" s="128"/>
      <c r="K426" s="9"/>
    </row>
    <row r="427" spans="1:13" ht="48.6" x14ac:dyDescent="0.3">
      <c r="A427" s="2">
        <v>43929</v>
      </c>
      <c r="B427" s="281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7">
        <f t="shared" si="19"/>
        <v>-4397.1399999999994</v>
      </c>
      <c r="J427" s="128">
        <f>J425+I427</f>
        <v>6448.3700000000299</v>
      </c>
      <c r="K427" s="9"/>
    </row>
    <row r="428" spans="1:13" ht="48.6" x14ac:dyDescent="0.3">
      <c r="A428" s="2">
        <v>43929</v>
      </c>
      <c r="B428" s="281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7">
        <f t="shared" si="19"/>
        <v>-4057.5999999999985</v>
      </c>
      <c r="J428" s="128">
        <f t="shared" si="20"/>
        <v>2390.7700000000314</v>
      </c>
      <c r="K428" s="9"/>
    </row>
    <row r="429" spans="1:13" ht="48.6" x14ac:dyDescent="0.3">
      <c r="A429" s="2">
        <v>43934</v>
      </c>
      <c r="B429" s="281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6" x14ac:dyDescent="0.45">
      <c r="A430" s="2">
        <v>43937</v>
      </c>
      <c r="B430" s="281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5" t="s">
        <v>1305</v>
      </c>
    </row>
    <row r="431" spans="1:13" ht="48.6" x14ac:dyDescent="0.3">
      <c r="A431" s="2">
        <v>43937</v>
      </c>
      <c r="B431" s="281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7">
        <f t="shared" si="19"/>
        <v>-1907.4000000000015</v>
      </c>
      <c r="J431" s="128">
        <f t="shared" si="20"/>
        <v>-140.31999999996879</v>
      </c>
      <c r="K431" s="9"/>
    </row>
    <row r="432" spans="1:13" ht="48.6" x14ac:dyDescent="0.3">
      <c r="A432" s="2">
        <v>43941</v>
      </c>
      <c r="B432" s="281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49.2" x14ac:dyDescent="0.35">
      <c r="A433" s="2">
        <v>43944</v>
      </c>
      <c r="B433" s="281" t="s">
        <v>2799</v>
      </c>
      <c r="C433" s="288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49.2" x14ac:dyDescent="0.35">
      <c r="A434" s="2">
        <v>43944</v>
      </c>
      <c r="B434" s="281" t="s">
        <v>2800</v>
      </c>
      <c r="C434" s="288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51.6" x14ac:dyDescent="0.5">
      <c r="A435" s="2">
        <v>43948</v>
      </c>
      <c r="B435" s="281" t="s">
        <v>2804</v>
      </c>
      <c r="C435" s="289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83">
        <v>33000</v>
      </c>
      <c r="I435" s="287">
        <f t="shared" si="19"/>
        <v>8840.0400000000009</v>
      </c>
      <c r="J435" s="128">
        <f t="shared" si="20"/>
        <v>-641.37999999996646</v>
      </c>
      <c r="K435" s="9"/>
    </row>
    <row r="436" spans="1:11" ht="51" x14ac:dyDescent="0.5">
      <c r="A436" s="2">
        <v>43951</v>
      </c>
      <c r="B436" s="281" t="s">
        <v>2806</v>
      </c>
      <c r="C436" s="289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7">
        <f t="shared" si="19"/>
        <v>13576.419999999998</v>
      </c>
      <c r="J436" s="128">
        <f t="shared" si="20"/>
        <v>12935.040000000032</v>
      </c>
      <c r="K436" s="138"/>
    </row>
    <row r="437" spans="1:11" ht="66.599999999999994" x14ac:dyDescent="0.5">
      <c r="A437" s="2">
        <v>43951</v>
      </c>
      <c r="B437" s="281" t="s">
        <v>2805</v>
      </c>
      <c r="C437" s="289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7">
        <f t="shared" si="19"/>
        <v>15024.43</v>
      </c>
      <c r="J437" s="128">
        <f t="shared" si="20"/>
        <v>27959.47000000003</v>
      </c>
      <c r="K437" s="9"/>
    </row>
    <row r="438" spans="1:11" ht="49.2" x14ac:dyDescent="0.5">
      <c r="A438" s="2">
        <v>43965</v>
      </c>
      <c r="B438" s="290" t="s">
        <v>2807</v>
      </c>
      <c r="C438" s="289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49.2" x14ac:dyDescent="0.5">
      <c r="A439" s="2">
        <v>43965</v>
      </c>
      <c r="B439" s="290" t="s">
        <v>2809</v>
      </c>
      <c r="C439" s="289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49.2" x14ac:dyDescent="0.5">
      <c r="A440" s="2">
        <v>43966</v>
      </c>
      <c r="B440" s="290" t="s">
        <v>2811</v>
      </c>
      <c r="C440" s="289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49.2" x14ac:dyDescent="0.5">
      <c r="A441" s="2">
        <v>43971</v>
      </c>
      <c r="B441" s="290" t="s">
        <v>2813</v>
      </c>
      <c r="C441" s="289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49.2" x14ac:dyDescent="0.5">
      <c r="A442" s="2">
        <v>43971</v>
      </c>
      <c r="B442" s="290" t="s">
        <v>2815</v>
      </c>
      <c r="C442" s="289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49.2" x14ac:dyDescent="0.5">
      <c r="A443" s="2">
        <v>43973</v>
      </c>
      <c r="B443" s="290" t="s">
        <v>2817</v>
      </c>
      <c r="C443" s="289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83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49.2" x14ac:dyDescent="0.5">
      <c r="A444" s="2">
        <v>43979</v>
      </c>
      <c r="B444" s="290" t="s">
        <v>2819</v>
      </c>
      <c r="C444" s="289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49.2" x14ac:dyDescent="0.5">
      <c r="A445" s="2">
        <v>43979</v>
      </c>
      <c r="B445" s="290" t="s">
        <v>2821</v>
      </c>
      <c r="C445" s="289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49.2" x14ac:dyDescent="0.5">
      <c r="A446" s="2">
        <v>43983</v>
      </c>
      <c r="B446" s="291" t="s">
        <v>2823</v>
      </c>
      <c r="C446" s="289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83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49.2" x14ac:dyDescent="0.5">
      <c r="A447" s="2">
        <v>43984</v>
      </c>
      <c r="B447" s="291" t="s">
        <v>2825</v>
      </c>
      <c r="C447" s="289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49.2" x14ac:dyDescent="0.5">
      <c r="A448" s="2">
        <v>43986</v>
      </c>
      <c r="B448" s="291" t="s">
        <v>2827</v>
      </c>
      <c r="C448" s="289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49.2" x14ac:dyDescent="0.5">
      <c r="A449" s="2">
        <v>43987</v>
      </c>
      <c r="B449" s="291" t="s">
        <v>2829</v>
      </c>
      <c r="C449" s="289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49.2" x14ac:dyDescent="0.5">
      <c r="A450" s="2">
        <v>43993</v>
      </c>
      <c r="B450" s="291" t="s">
        <v>2831</v>
      </c>
      <c r="C450" s="289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5" t="s">
        <v>1305</v>
      </c>
    </row>
    <row r="451" spans="1:12" ht="49.2" x14ac:dyDescent="0.5">
      <c r="A451" s="2">
        <v>43994</v>
      </c>
      <c r="B451" s="291" t="s">
        <v>2833</v>
      </c>
      <c r="C451" s="292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4">
        <v>205.54</v>
      </c>
      <c r="L451" t="s">
        <v>2835</v>
      </c>
    </row>
    <row r="452" spans="1:12" ht="49.2" x14ac:dyDescent="0.5">
      <c r="A452" s="2">
        <v>44000</v>
      </c>
      <c r="B452" s="291" t="s">
        <v>2837</v>
      </c>
      <c r="C452" s="289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49.2" x14ac:dyDescent="0.5">
      <c r="A453" s="2">
        <v>44001</v>
      </c>
      <c r="B453" s="291" t="s">
        <v>2839</v>
      </c>
      <c r="C453" s="289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49.2" x14ac:dyDescent="0.5">
      <c r="A454" s="2">
        <v>44007</v>
      </c>
      <c r="B454" s="291" t="s">
        <v>2841</v>
      </c>
      <c r="C454" s="289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57" x14ac:dyDescent="0.5">
      <c r="A455" s="2">
        <v>44008</v>
      </c>
      <c r="B455" s="291" t="s">
        <v>2844</v>
      </c>
      <c r="C455" s="289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0" x14ac:dyDescent="0.5">
      <c r="A456" s="2">
        <v>44014</v>
      </c>
      <c r="B456" s="296" t="s">
        <v>2845</v>
      </c>
      <c r="C456" s="289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0" x14ac:dyDescent="0.5">
      <c r="A457" s="2">
        <v>44015</v>
      </c>
      <c r="B457" s="296" t="s">
        <v>2847</v>
      </c>
      <c r="C457" s="289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0" x14ac:dyDescent="0.5">
      <c r="A458" s="2">
        <v>44021</v>
      </c>
      <c r="B458" s="296" t="s">
        <v>2850</v>
      </c>
      <c r="C458" s="289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0" x14ac:dyDescent="0.5">
      <c r="A459" s="2">
        <v>44022</v>
      </c>
      <c r="B459" s="296" t="s">
        <v>2851</v>
      </c>
      <c r="C459" s="289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0" x14ac:dyDescent="0.5">
      <c r="A460" s="2">
        <v>44028</v>
      </c>
      <c r="B460" s="296" t="s">
        <v>2853</v>
      </c>
      <c r="C460" s="289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0" x14ac:dyDescent="0.5">
      <c r="A461" s="2">
        <v>44029</v>
      </c>
      <c r="B461" s="296" t="s">
        <v>2855</v>
      </c>
      <c r="C461" s="289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0" x14ac:dyDescent="0.5">
      <c r="A462" s="2">
        <v>44035</v>
      </c>
      <c r="B462" s="296" t="s">
        <v>2857</v>
      </c>
      <c r="C462" s="289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0" x14ac:dyDescent="0.5">
      <c r="A463" s="2">
        <v>44036</v>
      </c>
      <c r="B463" s="296" t="s">
        <v>2859</v>
      </c>
      <c r="C463" s="289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" x14ac:dyDescent="0.5">
      <c r="A464" s="2">
        <v>44042</v>
      </c>
      <c r="B464" s="296" t="s">
        <v>2861</v>
      </c>
      <c r="C464" s="289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0" x14ac:dyDescent="0.5">
      <c r="A465" s="2">
        <v>44043</v>
      </c>
      <c r="B465" s="297" t="s">
        <v>2863</v>
      </c>
      <c r="C465" s="289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0" x14ac:dyDescent="0.5">
      <c r="A466" s="2">
        <v>44049</v>
      </c>
      <c r="B466" s="276" t="s">
        <v>2865</v>
      </c>
      <c r="C466" s="289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0" x14ac:dyDescent="0.5">
      <c r="A467" s="2">
        <v>44050</v>
      </c>
      <c r="B467" s="276" t="s">
        <v>2867</v>
      </c>
      <c r="C467" s="289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0" x14ac:dyDescent="0.5">
      <c r="A468" s="2">
        <v>44056</v>
      </c>
      <c r="B468" s="276" t="s">
        <v>2869</v>
      </c>
      <c r="C468" s="289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0" x14ac:dyDescent="0.5">
      <c r="A469" s="2">
        <v>44057</v>
      </c>
      <c r="B469" s="276" t="s">
        <v>2871</v>
      </c>
      <c r="C469" s="289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0" x14ac:dyDescent="0.5">
      <c r="A470" s="2">
        <v>44063</v>
      </c>
      <c r="B470" s="276" t="s">
        <v>2873</v>
      </c>
      <c r="C470" s="289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0" x14ac:dyDescent="0.5">
      <c r="A471" s="2">
        <v>44064</v>
      </c>
      <c r="B471" s="276" t="s">
        <v>2875</v>
      </c>
      <c r="C471" s="289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0" x14ac:dyDescent="0.5">
      <c r="A472" s="2">
        <v>44070</v>
      </c>
      <c r="B472" s="276" t="s">
        <v>2877</v>
      </c>
      <c r="C472" s="289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0" x14ac:dyDescent="0.5">
      <c r="A473" s="2">
        <v>44071</v>
      </c>
      <c r="B473" s="276" t="s">
        <v>2879</v>
      </c>
      <c r="C473" s="289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80">
        <f t="shared" si="20"/>
        <v>953.14000000002852</v>
      </c>
      <c r="K473" s="9"/>
    </row>
    <row r="474" spans="1:11" ht="60" x14ac:dyDescent="0.5">
      <c r="A474" s="2">
        <v>44076</v>
      </c>
      <c r="B474" s="298" t="s">
        <v>2881</v>
      </c>
      <c r="C474" s="289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0" x14ac:dyDescent="0.5">
      <c r="A475" s="2">
        <v>44078</v>
      </c>
      <c r="B475" s="298" t="s">
        <v>2883</v>
      </c>
      <c r="C475" s="289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0" x14ac:dyDescent="0.5">
      <c r="A476" s="2">
        <v>44083</v>
      </c>
      <c r="B476" s="298" t="s">
        <v>2886</v>
      </c>
      <c r="C476" s="289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0" x14ac:dyDescent="0.5">
      <c r="A477" s="2">
        <v>44085</v>
      </c>
      <c r="B477" s="298" t="s">
        <v>2887</v>
      </c>
      <c r="C477" s="289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0" x14ac:dyDescent="0.5">
      <c r="A478" s="2">
        <v>44089</v>
      </c>
      <c r="B478" s="298" t="s">
        <v>2889</v>
      </c>
      <c r="C478" s="289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0" x14ac:dyDescent="0.5">
      <c r="A479" s="2">
        <v>44091</v>
      </c>
      <c r="B479" s="298" t="s">
        <v>2891</v>
      </c>
      <c r="C479" s="289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59" si="22">J478+I479</f>
        <v>-382.99999999996726</v>
      </c>
      <c r="K479" s="9"/>
    </row>
    <row r="480" spans="1:11" ht="60" x14ac:dyDescent="0.5">
      <c r="A480" s="2">
        <v>44092</v>
      </c>
      <c r="B480" s="298" t="s">
        <v>2893</v>
      </c>
      <c r="C480" s="289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0" x14ac:dyDescent="0.5">
      <c r="A481" s="2">
        <v>44096</v>
      </c>
      <c r="B481" s="298" t="s">
        <v>2895</v>
      </c>
      <c r="C481" s="289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0" x14ac:dyDescent="0.5">
      <c r="A482" s="2">
        <v>44098</v>
      </c>
      <c r="B482" s="298" t="s">
        <v>2897</v>
      </c>
      <c r="C482" s="289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0" x14ac:dyDescent="0.5">
      <c r="A483" s="2">
        <v>44099</v>
      </c>
      <c r="B483" s="298" t="s">
        <v>2901</v>
      </c>
      <c r="C483" s="289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0" x14ac:dyDescent="0.5">
      <c r="A484" s="2">
        <v>44103</v>
      </c>
      <c r="B484" s="298" t="s">
        <v>2900</v>
      </c>
      <c r="C484" s="289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0" x14ac:dyDescent="0.5">
      <c r="A485" s="2">
        <v>44103</v>
      </c>
      <c r="B485" s="298" t="s">
        <v>2903</v>
      </c>
      <c r="C485" s="289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0" x14ac:dyDescent="0.5">
      <c r="A486" s="2">
        <v>44105</v>
      </c>
      <c r="B486" s="299" t="s">
        <v>2906</v>
      </c>
      <c r="C486" s="289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0" x14ac:dyDescent="0.5">
      <c r="A487" s="2">
        <v>44106</v>
      </c>
      <c r="B487" s="299" t="s">
        <v>2907</v>
      </c>
      <c r="C487" s="289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0" x14ac:dyDescent="0.5">
      <c r="A488" s="2">
        <v>44110</v>
      </c>
      <c r="B488" s="299" t="s">
        <v>2909</v>
      </c>
      <c r="C488" s="289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5">
      <c r="A489" s="2">
        <v>44112</v>
      </c>
      <c r="B489" s="299" t="s">
        <v>2911</v>
      </c>
      <c r="C489" s="289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2.4" x14ac:dyDescent="0.5">
      <c r="A490" s="2">
        <v>44112</v>
      </c>
      <c r="B490" s="299" t="s">
        <v>2913</v>
      </c>
      <c r="C490" s="289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0" x14ac:dyDescent="0.5">
      <c r="A491" s="2">
        <v>44113</v>
      </c>
      <c r="B491" s="299" t="s">
        <v>2915</v>
      </c>
      <c r="C491" s="289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0" x14ac:dyDescent="0.5">
      <c r="A492" s="2">
        <v>44117</v>
      </c>
      <c r="B492" s="299" t="s">
        <v>2917</v>
      </c>
      <c r="C492" s="289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0" x14ac:dyDescent="0.5">
      <c r="A493" s="2">
        <v>44119</v>
      </c>
      <c r="B493" s="299" t="s">
        <v>2924</v>
      </c>
      <c r="C493" s="289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2.4" x14ac:dyDescent="0.5">
      <c r="A494" s="2">
        <v>44119</v>
      </c>
      <c r="B494" s="299" t="s">
        <v>2923</v>
      </c>
      <c r="C494" s="289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0" x14ac:dyDescent="0.5">
      <c r="A495" s="2">
        <v>44120</v>
      </c>
      <c r="B495" s="299" t="s">
        <v>2921</v>
      </c>
      <c r="C495" s="289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2.4" x14ac:dyDescent="0.65">
      <c r="A496" s="2">
        <v>44124</v>
      </c>
      <c r="B496" s="299" t="s">
        <v>2925</v>
      </c>
      <c r="C496" s="289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80">
        <f t="shared" si="22"/>
        <v>427.70000000003347</v>
      </c>
      <c r="K496" s="315" t="s">
        <v>1305</v>
      </c>
    </row>
    <row r="497" spans="1:11" ht="60" x14ac:dyDescent="0.5">
      <c r="A497" s="2">
        <v>44126</v>
      </c>
      <c r="B497" s="299" t="s">
        <v>2927</v>
      </c>
      <c r="C497" s="289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0" x14ac:dyDescent="0.5">
      <c r="A498" s="2">
        <v>44127</v>
      </c>
      <c r="B498" s="299" t="s">
        <v>2929</v>
      </c>
      <c r="C498" s="289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9">
        <f t="shared" si="22"/>
        <v>-895.51999999996042</v>
      </c>
      <c r="K498" s="9"/>
    </row>
    <row r="499" spans="1:11" ht="60" x14ac:dyDescent="0.4">
      <c r="A499" s="2">
        <v>44131</v>
      </c>
      <c r="B499" s="299" t="s">
        <v>2933</v>
      </c>
      <c r="C499" s="300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" customHeight="1" x14ac:dyDescent="0.5">
      <c r="A500" s="2">
        <v>44133</v>
      </c>
      <c r="B500" s="299" t="s">
        <v>2938</v>
      </c>
      <c r="C500" s="289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" customHeight="1" x14ac:dyDescent="0.4">
      <c r="A501" s="2">
        <v>44133</v>
      </c>
      <c r="B501" s="299" t="s">
        <v>2936</v>
      </c>
      <c r="C501" s="300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2.4" x14ac:dyDescent="0.4">
      <c r="A502" s="2">
        <v>44134</v>
      </c>
      <c r="B502" s="299" t="s">
        <v>2941</v>
      </c>
      <c r="C502" s="300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2.4" x14ac:dyDescent="0.5">
      <c r="A503" s="2">
        <v>44138</v>
      </c>
      <c r="B503" s="301" t="s">
        <v>2942</v>
      </c>
      <c r="C503" s="289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" customHeight="1" x14ac:dyDescent="0.4">
      <c r="A504" s="2">
        <v>44140</v>
      </c>
      <c r="B504" s="301" t="s">
        <v>2950</v>
      </c>
      <c r="C504" s="300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2.4" x14ac:dyDescent="0.5">
      <c r="A505" s="2">
        <v>44140</v>
      </c>
      <c r="B505" s="301" t="s">
        <v>2946</v>
      </c>
      <c r="C505" s="289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" customHeight="1" x14ac:dyDescent="0.4">
      <c r="A506" s="2">
        <v>44141</v>
      </c>
      <c r="B506" s="301" t="s">
        <v>2952</v>
      </c>
      <c r="C506" s="300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" customHeight="1" x14ac:dyDescent="0.4">
      <c r="A507" s="2">
        <v>44145</v>
      </c>
      <c r="B507" s="301" t="s">
        <v>2955</v>
      </c>
      <c r="C507" s="300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" customHeight="1" x14ac:dyDescent="0.4">
      <c r="A508" s="2">
        <v>44145</v>
      </c>
      <c r="B508" s="301" t="s">
        <v>2954</v>
      </c>
      <c r="C508" s="300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80">
        <f t="shared" si="22"/>
        <v>2898.7100000000355</v>
      </c>
      <c r="K508" s="9"/>
    </row>
    <row r="509" spans="1:11" ht="60" x14ac:dyDescent="0.4">
      <c r="A509" s="2">
        <v>44147</v>
      </c>
      <c r="B509" s="301" t="s">
        <v>2957</v>
      </c>
      <c r="C509" s="300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5">
      <c r="A510" s="2">
        <v>44147</v>
      </c>
      <c r="B510" s="301" t="s">
        <v>2948</v>
      </c>
      <c r="C510" s="289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0" x14ac:dyDescent="0.4">
      <c r="A511" s="2">
        <v>44148</v>
      </c>
      <c r="B511" s="301" t="s">
        <v>2959</v>
      </c>
      <c r="C511" s="300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0" x14ac:dyDescent="0.4">
      <c r="A512" s="2">
        <v>44152</v>
      </c>
      <c r="B512" s="301" t="s">
        <v>2967</v>
      </c>
      <c r="C512" s="300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0" x14ac:dyDescent="0.4">
      <c r="A513" s="2">
        <v>44154</v>
      </c>
      <c r="B513" s="301" t="s">
        <v>2969</v>
      </c>
      <c r="C513" s="300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0" x14ac:dyDescent="0.5">
      <c r="A514" s="2">
        <v>44154</v>
      </c>
      <c r="B514" s="301" t="s">
        <v>2961</v>
      </c>
      <c r="C514" s="289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0" x14ac:dyDescent="0.4">
      <c r="A515" s="2">
        <v>44155</v>
      </c>
      <c r="B515" s="301" t="s">
        <v>2971</v>
      </c>
      <c r="C515" s="300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9">
        <f t="shared" si="22"/>
        <v>-857.08999999997104</v>
      </c>
      <c r="K515" s="9"/>
    </row>
    <row r="516" spans="1:11" ht="60" x14ac:dyDescent="0.5">
      <c r="A516" s="2">
        <v>44159</v>
      </c>
      <c r="B516" s="301" t="s">
        <v>2964</v>
      </c>
      <c r="C516" s="289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20">
        <f t="shared" si="22"/>
        <v>-453.9899999999725</v>
      </c>
      <c r="K516" s="9"/>
    </row>
    <row r="517" spans="1:11" ht="60" x14ac:dyDescent="0.5">
      <c r="A517" s="2">
        <v>44160</v>
      </c>
      <c r="B517" s="301" t="s">
        <v>2973</v>
      </c>
      <c r="C517" s="289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0" x14ac:dyDescent="0.4">
      <c r="A518" s="2">
        <v>44162</v>
      </c>
      <c r="B518" s="301" t="s">
        <v>2977</v>
      </c>
      <c r="C518" s="300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0" x14ac:dyDescent="0.4">
      <c r="A519" s="2">
        <v>44162</v>
      </c>
      <c r="B519" s="301" t="s">
        <v>2979</v>
      </c>
      <c r="C519" s="300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0" x14ac:dyDescent="0.4">
      <c r="A520" s="2">
        <v>44167</v>
      </c>
      <c r="B520" s="306" t="s">
        <v>2985</v>
      </c>
      <c r="C520" s="300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0" x14ac:dyDescent="0.4">
      <c r="A521" s="2">
        <v>44169</v>
      </c>
      <c r="B521" s="306" t="s">
        <v>2987</v>
      </c>
      <c r="C521" s="300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0" x14ac:dyDescent="0.4">
      <c r="A522" s="2">
        <v>44169</v>
      </c>
      <c r="B522" s="306" t="s">
        <v>2989</v>
      </c>
      <c r="C522" s="300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2.4" x14ac:dyDescent="0.4">
      <c r="A523" s="2">
        <v>44172</v>
      </c>
      <c r="B523" s="306" t="s">
        <v>2991</v>
      </c>
      <c r="C523" s="300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2.4" x14ac:dyDescent="0.4">
      <c r="A524" s="2">
        <v>44175</v>
      </c>
      <c r="B524" s="306" t="s">
        <v>3003</v>
      </c>
      <c r="C524" s="300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2.4" x14ac:dyDescent="0.4">
      <c r="A525" s="2">
        <v>44176</v>
      </c>
      <c r="B525" s="306" t="s">
        <v>3005</v>
      </c>
      <c r="C525" s="300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2.4" x14ac:dyDescent="0.4">
      <c r="A526" s="2">
        <v>44176</v>
      </c>
      <c r="B526" s="306" t="s">
        <v>3007</v>
      </c>
      <c r="C526" s="300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2.4" x14ac:dyDescent="0.4">
      <c r="A527" s="2">
        <v>44179</v>
      </c>
      <c r="B527" s="306" t="s">
        <v>3013</v>
      </c>
      <c r="C527" s="300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2.4" x14ac:dyDescent="0.4">
      <c r="A528" s="2">
        <v>44179</v>
      </c>
      <c r="B528" s="306" t="s">
        <v>3011</v>
      </c>
      <c r="C528" s="300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2.4" x14ac:dyDescent="0.5">
      <c r="A529" s="2">
        <v>44180</v>
      </c>
      <c r="B529" s="306" t="s">
        <v>2997</v>
      </c>
      <c r="C529" s="289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2.4" x14ac:dyDescent="0.5">
      <c r="A530" s="2">
        <v>44181</v>
      </c>
      <c r="B530" s="306" t="s">
        <v>2999</v>
      </c>
      <c r="C530" s="289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2.4" x14ac:dyDescent="0.4">
      <c r="A531" s="2">
        <v>44182</v>
      </c>
      <c r="B531" s="306" t="s">
        <v>3015</v>
      </c>
      <c r="C531" s="300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2.4" x14ac:dyDescent="0.5">
      <c r="A532" s="2">
        <v>44182</v>
      </c>
      <c r="B532" s="306" t="s">
        <v>3001</v>
      </c>
      <c r="C532" s="289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5">
        <f t="shared" si="22"/>
        <v>14385.130000000023</v>
      </c>
      <c r="K532" s="283"/>
    </row>
    <row r="533" spans="1:15" ht="62.4" x14ac:dyDescent="0.4">
      <c r="A533" s="2">
        <v>44182</v>
      </c>
      <c r="B533" s="306" t="s">
        <v>3017</v>
      </c>
      <c r="C533" s="300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80">
        <f t="shared" si="22"/>
        <v>14344.230000000023</v>
      </c>
      <c r="K533" s="321" t="s">
        <v>1305</v>
      </c>
    </row>
    <row r="534" spans="1:15" ht="62.4" x14ac:dyDescent="0.4">
      <c r="A534" s="2">
        <v>44187</v>
      </c>
      <c r="B534" s="306" t="s">
        <v>3020</v>
      </c>
      <c r="C534" s="300" t="s">
        <v>2934</v>
      </c>
      <c r="D534" s="307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2.4" x14ac:dyDescent="0.4">
      <c r="A535" s="2">
        <v>44187</v>
      </c>
      <c r="B535" s="306" t="s">
        <v>3022</v>
      </c>
      <c r="C535" s="300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2.4" x14ac:dyDescent="0.4">
      <c r="A536" s="2">
        <v>44187</v>
      </c>
      <c r="B536" s="306" t="s">
        <v>3023</v>
      </c>
      <c r="C536" s="300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2.4" x14ac:dyDescent="0.4">
      <c r="A537" s="2">
        <v>44188</v>
      </c>
      <c r="B537" s="306" t="s">
        <v>3029</v>
      </c>
      <c r="C537" s="300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2.4" x14ac:dyDescent="0.4">
      <c r="A538" s="2">
        <v>44195</v>
      </c>
      <c r="B538" s="306" t="s">
        <v>3031</v>
      </c>
      <c r="C538" s="300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2.4" x14ac:dyDescent="0.4">
      <c r="A539" s="2">
        <v>44195</v>
      </c>
      <c r="B539" s="306" t="s">
        <v>3032</v>
      </c>
      <c r="C539" s="300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2.4" x14ac:dyDescent="0.4">
      <c r="A540" s="2">
        <v>44195</v>
      </c>
      <c r="B540" s="306" t="s">
        <v>3035</v>
      </c>
      <c r="C540" s="300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20">
        <f t="shared" si="22"/>
        <v>-3256.2799999999752</v>
      </c>
      <c r="K540" s="233" t="s">
        <v>2762</v>
      </c>
      <c r="L540" s="51">
        <v>0</v>
      </c>
      <c r="M540" s="277" t="s">
        <v>2764</v>
      </c>
      <c r="N540" s="9">
        <v>0</v>
      </c>
      <c r="O540" s="293">
        <v>205.54</v>
      </c>
    </row>
    <row r="541" spans="1:15" ht="62.4" x14ac:dyDescent="0.4">
      <c r="A541" s="2">
        <v>44201</v>
      </c>
      <c r="B541" s="316" t="s">
        <v>3043</v>
      </c>
      <c r="C541" s="300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9">
        <f t="shared" si="22"/>
        <v>-4622.3599999999769</v>
      </c>
      <c r="K541" s="69"/>
      <c r="L541" s="51"/>
      <c r="M541" s="318"/>
      <c r="N541" s="9"/>
      <c r="O541" s="293"/>
    </row>
    <row r="542" spans="1:15" ht="62.4" x14ac:dyDescent="0.4">
      <c r="A542" s="2">
        <v>44203</v>
      </c>
      <c r="B542" s="316" t="s">
        <v>3045</v>
      </c>
      <c r="C542" s="300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9">
        <f t="shared" si="22"/>
        <v>-2928.0699999999761</v>
      </c>
      <c r="K542" s="69"/>
      <c r="L542" s="51"/>
      <c r="M542" s="318"/>
      <c r="N542" s="9"/>
      <c r="O542" s="293"/>
    </row>
    <row r="543" spans="1:15" ht="62.4" x14ac:dyDescent="0.5">
      <c r="A543" s="2">
        <v>44204</v>
      </c>
      <c r="B543" s="316" t="s">
        <v>3039</v>
      </c>
      <c r="C543" s="289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9">
        <f t="shared" si="22"/>
        <v>-4956.0799999999781</v>
      </c>
      <c r="K543" s="9"/>
    </row>
    <row r="544" spans="1:15" ht="62.4" x14ac:dyDescent="0.5">
      <c r="A544" s="2">
        <v>44204</v>
      </c>
      <c r="B544" s="316" t="s">
        <v>3041</v>
      </c>
      <c r="C544" s="289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2.4" x14ac:dyDescent="0.4">
      <c r="A545" s="2">
        <v>44208</v>
      </c>
      <c r="B545" s="316" t="s">
        <v>3048</v>
      </c>
      <c r="C545" s="300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2.4" x14ac:dyDescent="0.5">
      <c r="A546" s="2">
        <v>44209</v>
      </c>
      <c r="B546" s="316" t="s">
        <v>3050</v>
      </c>
      <c r="C546" s="289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2.4" x14ac:dyDescent="0.4">
      <c r="A547" s="2">
        <v>44210</v>
      </c>
      <c r="B547" s="316" t="s">
        <v>3055</v>
      </c>
      <c r="C547" s="300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2.4" x14ac:dyDescent="0.4">
      <c r="A548" s="2">
        <v>44211</v>
      </c>
      <c r="B548" s="316" t="s">
        <v>3057</v>
      </c>
      <c r="C548" s="300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2.4" x14ac:dyDescent="0.5">
      <c r="A549" s="2">
        <v>44211</v>
      </c>
      <c r="B549" s="316" t="s">
        <v>3052</v>
      </c>
      <c r="C549" s="289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" x14ac:dyDescent="0.5">
      <c r="A550" s="2">
        <v>44215</v>
      </c>
      <c r="B550" s="316" t="s">
        <v>3069</v>
      </c>
      <c r="C550" s="289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3.2" x14ac:dyDescent="0.5">
      <c r="A551" s="2"/>
      <c r="B551" s="326" t="s">
        <v>3070</v>
      </c>
      <c r="C551" s="289"/>
      <c r="D551" s="42" t="s">
        <v>3072</v>
      </c>
      <c r="E551" s="51">
        <v>0</v>
      </c>
      <c r="F551" s="16" t="s">
        <v>3071</v>
      </c>
      <c r="G551" s="9">
        <v>0</v>
      </c>
      <c r="H551" s="273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2.4" x14ac:dyDescent="0.4">
      <c r="A552" s="2">
        <v>44217</v>
      </c>
      <c r="B552" s="316" t="s">
        <v>3060</v>
      </c>
      <c r="C552" s="300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2.4" x14ac:dyDescent="0.5">
      <c r="A553" s="2">
        <v>44218</v>
      </c>
      <c r="B553" s="316" t="s">
        <v>3062</v>
      </c>
      <c r="C553" s="289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580" si="23">H553-G553</f>
        <v>-968.22999999999956</v>
      </c>
      <c r="J553" s="128">
        <f t="shared" si="22"/>
        <v>35.910000000021682</v>
      </c>
      <c r="K553" s="9"/>
    </row>
    <row r="554" spans="1:11" ht="62.4" x14ac:dyDescent="0.4">
      <c r="A554" s="2">
        <v>44221</v>
      </c>
      <c r="B554" s="316" t="s">
        <v>3064</v>
      </c>
      <c r="C554" s="300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2.4" x14ac:dyDescent="0.4">
      <c r="A555" s="2">
        <v>44222</v>
      </c>
      <c r="B555" s="316" t="s">
        <v>3073</v>
      </c>
      <c r="C555" s="300" t="s">
        <v>2934</v>
      </c>
      <c r="D555" s="42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2.4" x14ac:dyDescent="0.5">
      <c r="A556" s="2">
        <v>44222</v>
      </c>
      <c r="B556" s="316" t="s">
        <v>3067</v>
      </c>
      <c r="C556" s="289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2.4" x14ac:dyDescent="0.4">
      <c r="A557" s="2">
        <v>44224</v>
      </c>
      <c r="B557" s="316" t="s">
        <v>3075</v>
      </c>
      <c r="C557" s="300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2.4" x14ac:dyDescent="0.5">
      <c r="A558" s="2">
        <v>44225</v>
      </c>
      <c r="B558" s="316" t="s">
        <v>3077</v>
      </c>
      <c r="C558" s="289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2.4" x14ac:dyDescent="0.5">
      <c r="A559" s="2">
        <v>44225</v>
      </c>
      <c r="B559" s="316" t="s">
        <v>3079</v>
      </c>
      <c r="C559" s="289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15.6" x14ac:dyDescent="0.3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ref="J560:J578" si="24">J559+I560</f>
        <v>2421.1200000000244</v>
      </c>
      <c r="K560" s="9"/>
    </row>
    <row r="561" spans="1:11" ht="15.6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J561" s="128">
        <f t="shared" si="24"/>
        <v>2421.1200000000244</v>
      </c>
      <c r="K561" s="9"/>
    </row>
    <row r="562" spans="1:11" ht="15.6" x14ac:dyDescent="0.3">
      <c r="A562" s="2"/>
      <c r="B562" s="27"/>
      <c r="D562" s="42"/>
      <c r="E562" s="51"/>
      <c r="F562" s="16"/>
      <c r="G562" s="9"/>
      <c r="H562" s="9"/>
      <c r="I562" s="11">
        <f t="shared" si="23"/>
        <v>0</v>
      </c>
      <c r="J562" s="128">
        <f t="shared" si="24"/>
        <v>2421.1200000000244</v>
      </c>
      <c r="K562" s="9"/>
    </row>
    <row r="563" spans="1:11" ht="15.6" x14ac:dyDescent="0.3">
      <c r="A563" s="2"/>
      <c r="B563" s="27"/>
      <c r="D563" s="42"/>
      <c r="E563" s="51"/>
      <c r="F563" s="16"/>
      <c r="G563" s="9"/>
      <c r="H563" s="9"/>
      <c r="I563" s="11">
        <f t="shared" si="23"/>
        <v>0</v>
      </c>
      <c r="J563" s="128">
        <f t="shared" si="24"/>
        <v>2421.1200000000244</v>
      </c>
      <c r="K563" s="9"/>
    </row>
    <row r="564" spans="1:11" ht="15.6" x14ac:dyDescent="0.3">
      <c r="A564" s="2"/>
      <c r="B564" s="27"/>
      <c r="D564" s="42"/>
      <c r="E564" s="51"/>
      <c r="F564" s="16"/>
      <c r="G564" s="9"/>
      <c r="H564" s="9"/>
      <c r="I564" s="11">
        <f t="shared" si="23"/>
        <v>0</v>
      </c>
      <c r="J564" s="128">
        <f t="shared" si="24"/>
        <v>2421.1200000000244</v>
      </c>
      <c r="K564" s="9"/>
    </row>
    <row r="565" spans="1:11" ht="15.6" x14ac:dyDescent="0.3">
      <c r="A565" s="2"/>
      <c r="B565" s="27"/>
      <c r="D565" s="42"/>
      <c r="E565" s="51"/>
      <c r="F565" s="16"/>
      <c r="G565" s="9"/>
      <c r="H565" s="9"/>
      <c r="I565" s="11">
        <f t="shared" si="23"/>
        <v>0</v>
      </c>
      <c r="J565" s="128">
        <f t="shared" si="24"/>
        <v>2421.1200000000244</v>
      </c>
      <c r="K565" s="9"/>
    </row>
    <row r="566" spans="1:11" ht="15.6" x14ac:dyDescent="0.3">
      <c r="A566" s="2"/>
      <c r="B566" s="27"/>
      <c r="D566" s="42"/>
      <c r="E566" s="51"/>
      <c r="F566" s="16"/>
      <c r="G566" s="9"/>
      <c r="H566" s="9"/>
      <c r="I566" s="11">
        <f t="shared" si="23"/>
        <v>0</v>
      </c>
      <c r="J566" s="128">
        <f t="shared" si="24"/>
        <v>2421.1200000000244</v>
      </c>
      <c r="K566" s="9"/>
    </row>
    <row r="567" spans="1:11" ht="15.6" x14ac:dyDescent="0.3">
      <c r="A567" s="2"/>
      <c r="B567" s="27"/>
      <c r="D567" s="42"/>
      <c r="E567" s="51"/>
      <c r="F567" s="16"/>
      <c r="G567" s="9"/>
      <c r="H567" s="9"/>
      <c r="I567" s="11">
        <f t="shared" si="23"/>
        <v>0</v>
      </c>
      <c r="J567" s="128">
        <f t="shared" si="24"/>
        <v>2421.1200000000244</v>
      </c>
      <c r="K567" s="9"/>
    </row>
    <row r="568" spans="1:11" ht="15.6" x14ac:dyDescent="0.3">
      <c r="A568" s="2"/>
      <c r="B568" s="27"/>
      <c r="D568" s="42"/>
      <c r="E568" s="51"/>
      <c r="F568" s="16"/>
      <c r="G568" s="9"/>
      <c r="H568" s="9"/>
      <c r="I568" s="11">
        <f t="shared" si="23"/>
        <v>0</v>
      </c>
      <c r="J568" s="128">
        <f t="shared" si="24"/>
        <v>2421.1200000000244</v>
      </c>
      <c r="K568" s="9"/>
    </row>
    <row r="569" spans="1:11" ht="15.6" x14ac:dyDescent="0.3">
      <c r="A569" s="2"/>
      <c r="B569" s="27"/>
      <c r="D569" s="42"/>
      <c r="E569" s="51"/>
      <c r="F569" s="16"/>
      <c r="G569" s="9"/>
      <c r="H569" s="9"/>
      <c r="I569" s="11">
        <f t="shared" si="23"/>
        <v>0</v>
      </c>
      <c r="J569" s="128">
        <f t="shared" si="24"/>
        <v>2421.1200000000244</v>
      </c>
      <c r="K569" s="9"/>
    </row>
    <row r="570" spans="1:11" ht="15.6" x14ac:dyDescent="0.3">
      <c r="A570" s="2"/>
      <c r="B570" s="27"/>
      <c r="D570" s="42"/>
      <c r="E570" s="51"/>
      <c r="F570" s="16"/>
      <c r="G570" s="9"/>
      <c r="H570" s="9"/>
      <c r="I570" s="11">
        <f t="shared" si="23"/>
        <v>0</v>
      </c>
      <c r="J570" s="128">
        <f t="shared" si="24"/>
        <v>2421.1200000000244</v>
      </c>
      <c r="K570" s="9"/>
    </row>
    <row r="571" spans="1:11" ht="15.6" x14ac:dyDescent="0.3">
      <c r="A571" s="2"/>
      <c r="B571" s="27"/>
      <c r="D571" s="42"/>
      <c r="E571" s="51"/>
      <c r="F571" s="16"/>
      <c r="G571" s="9"/>
      <c r="H571" s="9"/>
      <c r="I571" s="11">
        <f t="shared" si="23"/>
        <v>0</v>
      </c>
      <c r="J571" s="128">
        <f t="shared" si="24"/>
        <v>2421.1200000000244</v>
      </c>
      <c r="K571" s="9"/>
    </row>
    <row r="572" spans="1:11" ht="15.6" x14ac:dyDescent="0.3">
      <c r="A572" s="2"/>
      <c r="B572" s="27"/>
      <c r="D572" s="42"/>
      <c r="E572" s="51"/>
      <c r="F572" s="16"/>
      <c r="G572" s="9"/>
      <c r="H572" s="9"/>
      <c r="I572" s="11">
        <f t="shared" si="23"/>
        <v>0</v>
      </c>
      <c r="J572" s="128">
        <f t="shared" si="24"/>
        <v>2421.1200000000244</v>
      </c>
      <c r="K572" s="9"/>
    </row>
    <row r="573" spans="1:11" ht="15.6" x14ac:dyDescent="0.3">
      <c r="A573" s="2"/>
      <c r="B573" s="27"/>
      <c r="D573" s="42"/>
      <c r="E573" s="51"/>
      <c r="F573" s="16"/>
      <c r="G573" s="9"/>
      <c r="H573" s="9"/>
      <c r="I573" s="11">
        <f t="shared" si="23"/>
        <v>0</v>
      </c>
      <c r="J573" s="128">
        <f t="shared" si="24"/>
        <v>2421.1200000000244</v>
      </c>
      <c r="K573" s="9"/>
    </row>
    <row r="574" spans="1:11" ht="15.6" x14ac:dyDescent="0.3">
      <c r="A574" s="2"/>
      <c r="B574" s="27"/>
      <c r="D574" s="42"/>
      <c r="E574" s="51"/>
      <c r="F574" s="16"/>
      <c r="G574" s="9"/>
      <c r="H574" s="9"/>
      <c r="I574" s="11">
        <f t="shared" si="23"/>
        <v>0</v>
      </c>
      <c r="J574" s="128">
        <f t="shared" si="24"/>
        <v>2421.1200000000244</v>
      </c>
      <c r="K574" s="9"/>
    </row>
    <row r="575" spans="1:11" ht="15.6" x14ac:dyDescent="0.3">
      <c r="A575" s="2"/>
      <c r="B575" s="27"/>
      <c r="D575" s="42"/>
      <c r="E575" s="51"/>
      <c r="F575" s="16"/>
      <c r="G575" s="9"/>
      <c r="H575" s="9"/>
      <c r="I575" s="11">
        <f t="shared" si="23"/>
        <v>0</v>
      </c>
      <c r="J575" s="128">
        <f t="shared" si="24"/>
        <v>2421.1200000000244</v>
      </c>
      <c r="K575" s="9"/>
    </row>
    <row r="576" spans="1:11" ht="15.6" x14ac:dyDescent="0.3">
      <c r="A576" s="2"/>
      <c r="B576" s="48"/>
      <c r="D576" s="42"/>
      <c r="E576" s="51"/>
      <c r="F576" s="16"/>
      <c r="G576" s="9"/>
      <c r="H576" s="9"/>
      <c r="I576" s="11">
        <f t="shared" si="23"/>
        <v>0</v>
      </c>
      <c r="J576" s="128">
        <f t="shared" si="24"/>
        <v>2421.1200000000244</v>
      </c>
      <c r="K576" s="9"/>
    </row>
    <row r="577" spans="1:11" ht="15.6" x14ac:dyDescent="0.3">
      <c r="A577" s="2"/>
      <c r="B577" s="27"/>
      <c r="D577" s="42"/>
      <c r="E577" s="51"/>
      <c r="F577" s="16"/>
      <c r="G577" s="9"/>
      <c r="H577" s="9"/>
      <c r="I577" s="11">
        <f t="shared" si="23"/>
        <v>0</v>
      </c>
      <c r="J577" s="128">
        <f t="shared" si="24"/>
        <v>2421.1200000000244</v>
      </c>
      <c r="K577" s="9"/>
    </row>
    <row r="578" spans="1:11" ht="15.6" x14ac:dyDescent="0.3">
      <c r="A578" s="2"/>
      <c r="B578" s="27"/>
      <c r="D578" s="42"/>
      <c r="E578" s="51"/>
      <c r="F578" s="16"/>
      <c r="G578" s="9"/>
      <c r="H578" s="9"/>
      <c r="I578" s="11">
        <f t="shared" si="23"/>
        <v>0</v>
      </c>
      <c r="J578" s="128">
        <f t="shared" si="24"/>
        <v>2421.1200000000244</v>
      </c>
    </row>
    <row r="579" spans="1:11" ht="18" x14ac:dyDescent="0.35">
      <c r="A579" s="2"/>
      <c r="B579" s="27"/>
      <c r="D579" s="42"/>
      <c r="E579" s="51"/>
      <c r="F579" s="16"/>
      <c r="G579" s="9"/>
      <c r="H579" s="9"/>
      <c r="I579" s="11">
        <f t="shared" si="23"/>
        <v>0</v>
      </c>
      <c r="K579" s="70" t="s">
        <v>1305</v>
      </c>
    </row>
    <row r="580" spans="1:11" x14ac:dyDescent="0.3">
      <c r="A580" s="2"/>
      <c r="B580" s="27"/>
      <c r="D580" s="42"/>
      <c r="E580" s="51"/>
      <c r="F580" s="16"/>
      <c r="G580" s="9"/>
      <c r="H580" s="9"/>
      <c r="I580" s="11">
        <f t="shared" si="23"/>
        <v>0</v>
      </c>
    </row>
    <row r="581" spans="1:11" ht="15" thickBot="1" x14ac:dyDescent="0.35">
      <c r="A581" s="2"/>
      <c r="B581" s="48"/>
      <c r="D581" s="42"/>
      <c r="E581" s="51"/>
      <c r="F581" s="17"/>
      <c r="G581" s="9"/>
      <c r="H581" s="9"/>
      <c r="I581" s="11">
        <f t="shared" ref="I581:I582" si="25">H581-G581</f>
        <v>0</v>
      </c>
    </row>
    <row r="582" spans="1:11" ht="15" thickBot="1" x14ac:dyDescent="0.35">
      <c r="A582" s="2"/>
      <c r="D582" s="42"/>
      <c r="E582" s="51"/>
      <c r="F582" s="10"/>
      <c r="G582" s="9"/>
      <c r="H582" s="9"/>
      <c r="I582" s="11">
        <f t="shared" si="25"/>
        <v>0</v>
      </c>
    </row>
    <row r="583" spans="1:11" x14ac:dyDescent="0.3">
      <c r="A583" s="2"/>
      <c r="D583" s="42"/>
      <c r="E583" s="51"/>
      <c r="F583" s="334" t="s">
        <v>638</v>
      </c>
      <c r="G583" s="335"/>
      <c r="H583" s="332">
        <f>SUM(I3:I582)</f>
        <v>2421.1200000000244</v>
      </c>
      <c r="I583" s="328"/>
    </row>
    <row r="584" spans="1:11" ht="15" thickBot="1" x14ac:dyDescent="0.35">
      <c r="A584" s="2"/>
      <c r="D584" s="42"/>
      <c r="E584" s="51"/>
      <c r="F584" s="336"/>
      <c r="G584" s="337"/>
      <c r="H584" s="333"/>
      <c r="I584" s="330"/>
    </row>
    <row r="585" spans="1:11" x14ac:dyDescent="0.3">
      <c r="A585" s="2"/>
      <c r="D585" s="42"/>
      <c r="E585" s="51"/>
      <c r="F585" s="10"/>
      <c r="G585" s="9"/>
      <c r="H585" s="9"/>
      <c r="I585" s="9"/>
    </row>
  </sheetData>
  <sortState xmlns:xlrd2="http://schemas.microsoft.com/office/spreadsheetml/2017/richdata2" ref="A531:H533">
    <sortCondition ref="D531:D533"/>
  </sortState>
  <mergeCells count="3">
    <mergeCell ref="E1:H1"/>
    <mergeCell ref="F583:G584"/>
    <mergeCell ref="H583:I58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4.4" x14ac:dyDescent="0.3"/>
  <cols>
    <col min="2" max="2" width="67.88671875" customWidth="1"/>
    <col min="3" max="3" width="2.6640625" customWidth="1"/>
    <col min="4" max="4" width="12.5546875" style="71" bestFit="1" customWidth="1"/>
    <col min="5" max="5" width="12.5546875" bestFit="1" customWidth="1"/>
    <col min="7" max="7" width="12.6640625" style="71" customWidth="1"/>
    <col min="9" max="9" width="12.6640625" bestFit="1" customWidth="1"/>
    <col min="10" max="10" width="14.33203125" customWidth="1"/>
  </cols>
  <sheetData>
    <row r="1" spans="1:14" ht="18" x14ac:dyDescent="0.35">
      <c r="B1" s="70" t="s">
        <v>476</v>
      </c>
      <c r="D1" s="77" t="s">
        <v>518</v>
      </c>
    </row>
    <row r="2" spans="1:14" ht="15" thickBot="1" x14ac:dyDescent="0.35"/>
    <row r="3" spans="1:14" ht="31.8" thickBot="1" x14ac:dyDescent="0.35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2.6" thickTop="1" x14ac:dyDescent="0.35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" x14ac:dyDescent="0.35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8.2" x14ac:dyDescent="0.35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" x14ac:dyDescent="0.35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8.2" x14ac:dyDescent="0.35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" x14ac:dyDescent="0.35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8.2" x14ac:dyDescent="0.35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" x14ac:dyDescent="0.35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8.2" x14ac:dyDescent="0.35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" x14ac:dyDescent="0.35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8.2" x14ac:dyDescent="0.35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" x14ac:dyDescent="0.35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8.2" x14ac:dyDescent="0.35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" x14ac:dyDescent="0.35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8.2" x14ac:dyDescent="0.35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" x14ac:dyDescent="0.35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8.2" x14ac:dyDescent="0.35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" x14ac:dyDescent="0.35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8.2" x14ac:dyDescent="0.35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" x14ac:dyDescent="0.35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8.2" x14ac:dyDescent="0.35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" x14ac:dyDescent="0.35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8.2" x14ac:dyDescent="0.35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" x14ac:dyDescent="0.35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29.4" x14ac:dyDescent="0.35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" x14ac:dyDescent="0.35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29.4" x14ac:dyDescent="0.35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" x14ac:dyDescent="0.35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29.4" x14ac:dyDescent="0.35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" x14ac:dyDescent="0.35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29.4" x14ac:dyDescent="0.35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" x14ac:dyDescent="0.35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29.4" x14ac:dyDescent="0.35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" x14ac:dyDescent="0.35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29.4" x14ac:dyDescent="0.35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" x14ac:dyDescent="0.35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29.4" x14ac:dyDescent="0.35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" x14ac:dyDescent="0.35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29.4" x14ac:dyDescent="0.35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" x14ac:dyDescent="0.35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8.600000000000001" thickBot="1" x14ac:dyDescent="0.4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8.600000000000001" thickBot="1" x14ac:dyDescent="0.4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4.4" x14ac:dyDescent="0.3"/>
  <cols>
    <col min="2" max="2" width="67.88671875" customWidth="1"/>
    <col min="3" max="3" width="2.6640625" customWidth="1"/>
    <col min="4" max="4" width="12.5546875" style="71" bestFit="1" customWidth="1"/>
    <col min="5" max="5" width="12.5546875" bestFit="1" customWidth="1"/>
    <col min="7" max="7" width="17.88671875" style="71" bestFit="1" customWidth="1"/>
    <col min="8" max="8" width="17.88671875" bestFit="1" customWidth="1"/>
    <col min="9" max="9" width="13.5546875" bestFit="1" customWidth="1"/>
    <col min="10" max="10" width="16.5546875" customWidth="1"/>
  </cols>
  <sheetData>
    <row r="1" spans="1:10" ht="18" x14ac:dyDescent="0.35">
      <c r="B1" s="70" t="s">
        <v>476</v>
      </c>
      <c r="D1" s="77" t="s">
        <v>518</v>
      </c>
    </row>
    <row r="2" spans="1:10" ht="15" thickBot="1" x14ac:dyDescent="0.35"/>
    <row r="3" spans="1:10" ht="31.8" thickBot="1" x14ac:dyDescent="0.35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2.6" thickTop="1" x14ac:dyDescent="0.35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" x14ac:dyDescent="0.35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8.2" x14ac:dyDescent="0.35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" x14ac:dyDescent="0.35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8.2" x14ac:dyDescent="0.35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" x14ac:dyDescent="0.35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8.2" x14ac:dyDescent="0.35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" x14ac:dyDescent="0.35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8.2" x14ac:dyDescent="0.35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" x14ac:dyDescent="0.35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8.2" x14ac:dyDescent="0.35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" x14ac:dyDescent="0.35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8.2" x14ac:dyDescent="0.35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" x14ac:dyDescent="0.35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8.2" x14ac:dyDescent="0.35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" x14ac:dyDescent="0.35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8.2" x14ac:dyDescent="0.35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" x14ac:dyDescent="0.35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8.2" x14ac:dyDescent="0.35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" x14ac:dyDescent="0.35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8.2" x14ac:dyDescent="0.35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" x14ac:dyDescent="0.35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8.2" x14ac:dyDescent="0.35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" x14ac:dyDescent="0.35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29.4" x14ac:dyDescent="0.35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" x14ac:dyDescent="0.35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29.4" x14ac:dyDescent="0.35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" x14ac:dyDescent="0.35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29.4" x14ac:dyDescent="0.35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" x14ac:dyDescent="0.35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29.4" x14ac:dyDescent="0.35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" x14ac:dyDescent="0.35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29.4" x14ac:dyDescent="0.35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" x14ac:dyDescent="0.35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29.4" x14ac:dyDescent="0.35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" x14ac:dyDescent="0.35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29.4" x14ac:dyDescent="0.35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" x14ac:dyDescent="0.35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29.4" x14ac:dyDescent="0.35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" x14ac:dyDescent="0.35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29.4" x14ac:dyDescent="0.35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" x14ac:dyDescent="0.35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29.4" x14ac:dyDescent="0.35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" x14ac:dyDescent="0.35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29.4" x14ac:dyDescent="0.35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" x14ac:dyDescent="0.35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29.4" x14ac:dyDescent="0.35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" x14ac:dyDescent="0.35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29.4" x14ac:dyDescent="0.35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" x14ac:dyDescent="0.35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29.4" x14ac:dyDescent="0.35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" x14ac:dyDescent="0.35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29.4" x14ac:dyDescent="0.35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" x14ac:dyDescent="0.35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29.4" x14ac:dyDescent="0.35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" x14ac:dyDescent="0.35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29.4" x14ac:dyDescent="0.35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" x14ac:dyDescent="0.35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29.4" x14ac:dyDescent="0.35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" x14ac:dyDescent="0.35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29.4" x14ac:dyDescent="0.35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" x14ac:dyDescent="0.35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29.4" x14ac:dyDescent="0.35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" x14ac:dyDescent="0.35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29.4" x14ac:dyDescent="0.35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" x14ac:dyDescent="0.35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29.4" x14ac:dyDescent="0.35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" x14ac:dyDescent="0.35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29.4" x14ac:dyDescent="0.35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" x14ac:dyDescent="0.35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29.4" x14ac:dyDescent="0.35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" x14ac:dyDescent="0.35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29.4" x14ac:dyDescent="0.35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" x14ac:dyDescent="0.35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29.4" x14ac:dyDescent="0.35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" x14ac:dyDescent="0.35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29.4" x14ac:dyDescent="0.35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" x14ac:dyDescent="0.35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29.4" x14ac:dyDescent="0.35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" x14ac:dyDescent="0.35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29.4" x14ac:dyDescent="0.35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" x14ac:dyDescent="0.35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29.4" x14ac:dyDescent="0.35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" x14ac:dyDescent="0.35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29.4" x14ac:dyDescent="0.35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" x14ac:dyDescent="0.35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29.4" x14ac:dyDescent="0.35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" x14ac:dyDescent="0.35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29.4" x14ac:dyDescent="0.35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" x14ac:dyDescent="0.35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29.4" x14ac:dyDescent="0.35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" x14ac:dyDescent="0.35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29.4" x14ac:dyDescent="0.35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" x14ac:dyDescent="0.35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29.4" x14ac:dyDescent="0.35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" x14ac:dyDescent="0.35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29.4" x14ac:dyDescent="0.35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" x14ac:dyDescent="0.35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29.4" x14ac:dyDescent="0.35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" x14ac:dyDescent="0.35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29.4" x14ac:dyDescent="0.35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" x14ac:dyDescent="0.35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29.4" x14ac:dyDescent="0.35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" x14ac:dyDescent="0.35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29.4" x14ac:dyDescent="0.35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" x14ac:dyDescent="0.35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29.4" x14ac:dyDescent="0.35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" x14ac:dyDescent="0.35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29.4" x14ac:dyDescent="0.35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" x14ac:dyDescent="0.35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29.4" x14ac:dyDescent="0.35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" x14ac:dyDescent="0.35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29.4" x14ac:dyDescent="0.35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" x14ac:dyDescent="0.35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29.4" x14ac:dyDescent="0.35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" x14ac:dyDescent="0.35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29.4" x14ac:dyDescent="0.35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" x14ac:dyDescent="0.35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29.4" x14ac:dyDescent="0.35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" x14ac:dyDescent="0.35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29.4" x14ac:dyDescent="0.35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" x14ac:dyDescent="0.35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29.4" x14ac:dyDescent="0.35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" x14ac:dyDescent="0.35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29.4" x14ac:dyDescent="0.35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" x14ac:dyDescent="0.35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29.4" x14ac:dyDescent="0.35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" x14ac:dyDescent="0.35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29.4" x14ac:dyDescent="0.35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" x14ac:dyDescent="0.35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29.4" x14ac:dyDescent="0.35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" x14ac:dyDescent="0.35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29.4" x14ac:dyDescent="0.35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" x14ac:dyDescent="0.35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29.4" x14ac:dyDescent="0.35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" x14ac:dyDescent="0.35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3.8" x14ac:dyDescent="0.35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" x14ac:dyDescent="0.35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29.4" x14ac:dyDescent="0.35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" x14ac:dyDescent="0.35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29.4" x14ac:dyDescent="0.35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" x14ac:dyDescent="0.35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29.4" x14ac:dyDescent="0.35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" x14ac:dyDescent="0.35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29.4" x14ac:dyDescent="0.35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" x14ac:dyDescent="0.35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29.4" x14ac:dyDescent="0.35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" x14ac:dyDescent="0.35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29.4" x14ac:dyDescent="0.35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" x14ac:dyDescent="0.35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29.4" x14ac:dyDescent="0.35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" x14ac:dyDescent="0.35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29.4" x14ac:dyDescent="0.35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" x14ac:dyDescent="0.35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29.4" x14ac:dyDescent="0.35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" x14ac:dyDescent="0.35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29.4" x14ac:dyDescent="0.35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" x14ac:dyDescent="0.35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29.4" x14ac:dyDescent="0.35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" x14ac:dyDescent="0.35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29.4" x14ac:dyDescent="0.35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" x14ac:dyDescent="0.35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29.4" x14ac:dyDescent="0.35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" x14ac:dyDescent="0.35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29.4" x14ac:dyDescent="0.35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" x14ac:dyDescent="0.35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8.600000000000001" thickBot="1" x14ac:dyDescent="0.4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8.600000000000001" thickBot="1" x14ac:dyDescent="0.4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4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302" workbookViewId="0">
      <pane xSplit="1" topLeftCell="C1" activePane="topRight" state="frozen"/>
      <selection activeCell="A182" sqref="A182"/>
      <selection pane="topRight" activeCell="I305" sqref="I305"/>
    </sheetView>
  </sheetViews>
  <sheetFormatPr baseColWidth="10" defaultRowHeight="14.4" x14ac:dyDescent="0.3"/>
  <cols>
    <col min="2" max="2" width="66.109375" customWidth="1"/>
    <col min="3" max="3" width="9.33203125" style="91" customWidth="1"/>
    <col min="4" max="4" width="11.44140625" style="91"/>
    <col min="5" max="5" width="12.6640625" bestFit="1" customWidth="1"/>
    <col min="9" max="9" width="14.5546875" customWidth="1"/>
    <col min="10" max="10" width="13.88671875" customWidth="1"/>
    <col min="11" max="11" width="12.6640625" bestFit="1" customWidth="1"/>
    <col min="12" max="12" width="14.44140625" bestFit="1" customWidth="1"/>
  </cols>
  <sheetData>
    <row r="1" spans="1:10" ht="18.600000000000001" thickBot="1" x14ac:dyDescent="0.4">
      <c r="A1" s="2"/>
      <c r="B1" s="160" t="s">
        <v>1359</v>
      </c>
      <c r="C1" s="161"/>
      <c r="D1" s="166"/>
      <c r="E1" s="339" t="s">
        <v>1315</v>
      </c>
      <c r="F1" s="339"/>
      <c r="G1" s="339"/>
      <c r="H1" s="339"/>
      <c r="I1" s="9"/>
    </row>
    <row r="2" spans="1:10" ht="31.8" thickBot="1" x14ac:dyDescent="0.35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9.2" thickTop="1" thickBot="1" x14ac:dyDescent="0.4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6" x14ac:dyDescent="0.3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3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3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3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3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3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3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3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3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3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3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3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3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3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3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3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3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3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3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3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3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3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3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3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3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3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3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3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3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3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3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3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3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41.4" x14ac:dyDescent="0.3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3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3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41.4" x14ac:dyDescent="0.3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3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3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3.2" x14ac:dyDescent="0.4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41.4" x14ac:dyDescent="0.3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41.4" x14ac:dyDescent="0.3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41.4" x14ac:dyDescent="0.3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41.4" x14ac:dyDescent="0.3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41.4" x14ac:dyDescent="0.3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41.4" x14ac:dyDescent="0.3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41.4" x14ac:dyDescent="0.3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41.4" x14ac:dyDescent="0.3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3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3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3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41.4" x14ac:dyDescent="0.3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2.6" x14ac:dyDescent="0.4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41.4" x14ac:dyDescent="0.3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41.4" x14ac:dyDescent="0.3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41.4" x14ac:dyDescent="0.3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41.4" x14ac:dyDescent="0.3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3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41.4" x14ac:dyDescent="0.3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3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41.4" x14ac:dyDescent="0.3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3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3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41.4" x14ac:dyDescent="0.3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41.4" x14ac:dyDescent="0.3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41.4" x14ac:dyDescent="0.3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3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3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41.4" x14ac:dyDescent="0.3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41.4" x14ac:dyDescent="0.3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41.4" x14ac:dyDescent="0.3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41.4" x14ac:dyDescent="0.3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41.4" x14ac:dyDescent="0.3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41.4" x14ac:dyDescent="0.3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41.4" x14ac:dyDescent="0.3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41.4" x14ac:dyDescent="0.3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41.4" x14ac:dyDescent="0.3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41.4" x14ac:dyDescent="0.3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3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3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3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3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3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3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41.4" x14ac:dyDescent="0.3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41.4" x14ac:dyDescent="0.3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41.4" x14ac:dyDescent="0.3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41.4" x14ac:dyDescent="0.3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3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3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3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3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41.4" x14ac:dyDescent="0.3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41.4" x14ac:dyDescent="0.3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3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3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3.2" x14ac:dyDescent="0.3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3.2" x14ac:dyDescent="0.3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3.2" x14ac:dyDescent="0.3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3.2" x14ac:dyDescent="0.3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3.2" x14ac:dyDescent="0.3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3.2" x14ac:dyDescent="0.3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3.2" x14ac:dyDescent="0.3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3.2" x14ac:dyDescent="0.3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3.2" x14ac:dyDescent="0.3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3.2" x14ac:dyDescent="0.3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3.2" x14ac:dyDescent="0.3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3.2" x14ac:dyDescent="0.3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3.2" x14ac:dyDescent="0.3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3.2" x14ac:dyDescent="0.3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3.2" x14ac:dyDescent="0.3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3.2" x14ac:dyDescent="0.3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3.2" x14ac:dyDescent="0.3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3.2" x14ac:dyDescent="0.3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3.2" x14ac:dyDescent="0.3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3.2" x14ac:dyDescent="0.3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3.2" x14ac:dyDescent="0.3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3.2" x14ac:dyDescent="0.3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3.2" x14ac:dyDescent="0.3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3.2" x14ac:dyDescent="0.3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3.2" x14ac:dyDescent="0.3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3.2" x14ac:dyDescent="0.3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3.2" x14ac:dyDescent="0.3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3.2" x14ac:dyDescent="0.3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3.2" x14ac:dyDescent="0.3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3.2" x14ac:dyDescent="0.3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3.2" x14ac:dyDescent="0.3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3.2" x14ac:dyDescent="0.3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3.2" x14ac:dyDescent="0.3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3.2" x14ac:dyDescent="0.3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3.2" x14ac:dyDescent="0.3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3.2" x14ac:dyDescent="0.3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3.2" x14ac:dyDescent="0.3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3.2" x14ac:dyDescent="0.3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3.2" x14ac:dyDescent="0.3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3.2" x14ac:dyDescent="0.3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3.2" x14ac:dyDescent="0.3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3.2" x14ac:dyDescent="0.3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3.2" x14ac:dyDescent="0.3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3.2" x14ac:dyDescent="0.3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3.2" x14ac:dyDescent="0.3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3.8" x14ac:dyDescent="0.35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3.2" x14ac:dyDescent="0.3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3.2" x14ac:dyDescent="0.3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3.2" x14ac:dyDescent="0.3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3.2" x14ac:dyDescent="0.3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3.2" x14ac:dyDescent="0.3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3.2" x14ac:dyDescent="0.3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3.2" x14ac:dyDescent="0.3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3.2" x14ac:dyDescent="0.3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3.2" x14ac:dyDescent="0.3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3.2" x14ac:dyDescent="0.3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3.2" x14ac:dyDescent="0.3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3.2" x14ac:dyDescent="0.3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3.2" x14ac:dyDescent="0.3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5" x14ac:dyDescent="0.4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3.2" x14ac:dyDescent="0.3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3.2" x14ac:dyDescent="0.3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3.2" x14ac:dyDescent="0.3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3.2" x14ac:dyDescent="0.3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3.2" x14ac:dyDescent="0.3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3.2" x14ac:dyDescent="0.3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3.2" x14ac:dyDescent="0.3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3.2" x14ac:dyDescent="0.3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3.2" x14ac:dyDescent="0.3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3.2" x14ac:dyDescent="0.3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3.2" x14ac:dyDescent="0.3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3.2" x14ac:dyDescent="0.3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3.2" x14ac:dyDescent="0.3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3.2" x14ac:dyDescent="0.3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3.2" x14ac:dyDescent="0.3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3.2" x14ac:dyDescent="0.3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3.2" x14ac:dyDescent="0.3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5.6" x14ac:dyDescent="0.5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6" x14ac:dyDescent="0.3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3.2" x14ac:dyDescent="0.3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3.2" x14ac:dyDescent="0.3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3.2" x14ac:dyDescent="0.3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5.6" x14ac:dyDescent="0.5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3.2" x14ac:dyDescent="0.3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3.2" x14ac:dyDescent="0.3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3.2" x14ac:dyDescent="0.3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3.2" x14ac:dyDescent="0.3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3.2" x14ac:dyDescent="0.3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3.2" x14ac:dyDescent="0.3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3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3.2" x14ac:dyDescent="0.3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3.2" x14ac:dyDescent="0.3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3.2" x14ac:dyDescent="0.3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3.2" x14ac:dyDescent="0.3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6.2" x14ac:dyDescent="0.55000000000000004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3.2" x14ac:dyDescent="0.3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3.2" x14ac:dyDescent="0.3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3.2" x14ac:dyDescent="0.3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3.2" x14ac:dyDescent="0.3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3.2" x14ac:dyDescent="0.3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3.2" x14ac:dyDescent="0.3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3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3.2" x14ac:dyDescent="0.3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3.2" x14ac:dyDescent="0.3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3.2" x14ac:dyDescent="0.3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3.2" x14ac:dyDescent="0.3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3.2" x14ac:dyDescent="0.3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3.2" x14ac:dyDescent="0.3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3.2" x14ac:dyDescent="0.3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3.2" x14ac:dyDescent="0.3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3.2" x14ac:dyDescent="0.3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3.2" x14ac:dyDescent="0.3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3.2" x14ac:dyDescent="0.3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3.2" x14ac:dyDescent="0.3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3.2" x14ac:dyDescent="0.3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3.2" x14ac:dyDescent="0.3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3.2" x14ac:dyDescent="0.3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3.2" x14ac:dyDescent="0.3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3.2" x14ac:dyDescent="0.3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3.2" x14ac:dyDescent="0.3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5" x14ac:dyDescent="0.4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3.2" x14ac:dyDescent="0.3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3.2" x14ac:dyDescent="0.3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3.2" x14ac:dyDescent="0.3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3.2" x14ac:dyDescent="0.3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3.2" x14ac:dyDescent="0.3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6" x14ac:dyDescent="0.3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3.2" x14ac:dyDescent="0.3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3.2" x14ac:dyDescent="0.3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3.2" x14ac:dyDescent="0.3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3.2" x14ac:dyDescent="0.3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3.2" x14ac:dyDescent="0.3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3.2" x14ac:dyDescent="0.3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5.6" x14ac:dyDescent="0.3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3.2" x14ac:dyDescent="0.3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6.2" x14ac:dyDescent="0.4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4.4" x14ac:dyDescent="0.3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4.4" x14ac:dyDescent="0.3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4.4" x14ac:dyDescent="0.3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6.2" x14ac:dyDescent="0.4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4.4" x14ac:dyDescent="0.3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4.4" x14ac:dyDescent="0.3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4.4" x14ac:dyDescent="0.3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4.4" x14ac:dyDescent="0.3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4.4" x14ac:dyDescent="0.3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4.4" x14ac:dyDescent="0.3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4.4" x14ac:dyDescent="0.3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4.4" x14ac:dyDescent="0.3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4.4" x14ac:dyDescent="0.3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4.4" x14ac:dyDescent="0.3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4.4" x14ac:dyDescent="0.3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4.4" x14ac:dyDescent="0.3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4.4" x14ac:dyDescent="0.3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4.4" x14ac:dyDescent="0.3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6.2" x14ac:dyDescent="0.4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30" x14ac:dyDescent="0.3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4.4" x14ac:dyDescent="0.3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4.4" x14ac:dyDescent="0.3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4.4" x14ac:dyDescent="0.3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4.4" x14ac:dyDescent="0.3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4.4" x14ac:dyDescent="0.3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4.4" x14ac:dyDescent="0.3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4.4" x14ac:dyDescent="0.3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4.4" x14ac:dyDescent="0.3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4.4" x14ac:dyDescent="0.3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4.4" x14ac:dyDescent="0.3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4.4" x14ac:dyDescent="0.3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6.2" x14ac:dyDescent="0.4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4.4" x14ac:dyDescent="0.3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4.4" x14ac:dyDescent="0.3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4.4" x14ac:dyDescent="0.3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4.4" x14ac:dyDescent="0.3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4.4" x14ac:dyDescent="0.3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4.4" x14ac:dyDescent="0.3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4.4" x14ac:dyDescent="0.3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6.2" x14ac:dyDescent="0.4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6" x14ac:dyDescent="0.3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6" x14ac:dyDescent="0.3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3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4.4" x14ac:dyDescent="0.3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4.4" x14ac:dyDescent="0.3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4.4" x14ac:dyDescent="0.3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4.4" x14ac:dyDescent="0.3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4.4" x14ac:dyDescent="0.3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4.4" x14ac:dyDescent="0.3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4.4" x14ac:dyDescent="0.3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6.2" x14ac:dyDescent="0.4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4.4" x14ac:dyDescent="0.3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5" thickBot="1" x14ac:dyDescent="0.35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3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40" t="s">
        <v>2836</v>
      </c>
      <c r="L289" s="341"/>
    </row>
    <row r="290" spans="1:12" ht="15.75" customHeight="1" thickBot="1" x14ac:dyDescent="0.3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42"/>
      <c r="L290" s="343"/>
    </row>
    <row r="291" spans="1:12" ht="45.75" customHeight="1" x14ac:dyDescent="0.4">
      <c r="A291" s="2">
        <v>44126</v>
      </c>
      <c r="B291" s="25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303"/>
      <c r="L291" s="304"/>
    </row>
    <row r="292" spans="1:12" ht="46.5" customHeight="1" x14ac:dyDescent="0.4">
      <c r="A292" s="2">
        <v>44138</v>
      </c>
      <c r="B292" s="206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302"/>
      <c r="L292" s="305"/>
    </row>
    <row r="293" spans="1:12" ht="44.4" x14ac:dyDescent="0.3">
      <c r="A293" s="2">
        <v>44152</v>
      </c>
      <c r="B293" s="206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4.4" x14ac:dyDescent="0.3">
      <c r="A294" s="2">
        <v>44159</v>
      </c>
      <c r="B294" s="206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4.4" x14ac:dyDescent="0.3">
      <c r="A295" s="2">
        <v>44165</v>
      </c>
      <c r="B295" s="206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4.4" x14ac:dyDescent="0.3">
      <c r="A296" s="2">
        <v>44165</v>
      </c>
      <c r="B296" s="206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7">
      <c r="A297" s="2">
        <v>44173</v>
      </c>
      <c r="B297" s="225" t="s">
        <v>2993</v>
      </c>
      <c r="C297" s="322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49.2" x14ac:dyDescent="0.7">
      <c r="A298" s="323">
        <v>44173</v>
      </c>
      <c r="B298" s="225" t="s">
        <v>2995</v>
      </c>
      <c r="C298" s="322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5.6" x14ac:dyDescent="0.4">
      <c r="A299" s="2">
        <v>44179</v>
      </c>
      <c r="B299" s="225" t="s">
        <v>3009</v>
      </c>
      <c r="C299" s="324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4">
      <c r="A300" s="2">
        <v>44180</v>
      </c>
      <c r="B300" s="225" t="s">
        <v>3025</v>
      </c>
      <c r="C300" s="324" t="s">
        <v>2934</v>
      </c>
      <c r="D300" s="213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6.2" x14ac:dyDescent="0.45">
      <c r="A301" s="2">
        <v>44186</v>
      </c>
      <c r="B301" s="225" t="s">
        <v>3027</v>
      </c>
      <c r="C301" s="324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80">
        <f t="shared" si="15"/>
        <v>9191.8159999999516</v>
      </c>
      <c r="K301" s="222" t="s">
        <v>1305</v>
      </c>
    </row>
    <row r="302" spans="1:12" ht="59.4" customHeight="1" x14ac:dyDescent="0.7">
      <c r="A302" s="2">
        <v>44201</v>
      </c>
      <c r="B302" s="317" t="s">
        <v>3037</v>
      </c>
      <c r="C302" s="322" t="s">
        <v>2798</v>
      </c>
      <c r="D302" s="213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4"/>
        <v>-7515.98</v>
      </c>
      <c r="J302" s="128">
        <f t="shared" si="15"/>
        <v>1675.835999999952</v>
      </c>
    </row>
    <row r="303" spans="1:12" ht="48" x14ac:dyDescent="0.4">
      <c r="A303" s="2">
        <v>44208</v>
      </c>
      <c r="B303" s="317" t="s">
        <v>3054</v>
      </c>
      <c r="C303" s="324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4"/>
        <v>70.919999999998254</v>
      </c>
      <c r="J303" s="128">
        <f t="shared" si="15"/>
        <v>1746.7559999999503</v>
      </c>
    </row>
    <row r="304" spans="1:12" ht="48" x14ac:dyDescent="0.4">
      <c r="A304" s="2">
        <v>44215</v>
      </c>
      <c r="B304" s="317" t="s">
        <v>3059</v>
      </c>
      <c r="C304" s="324" t="s">
        <v>2934</v>
      </c>
      <c r="D304" s="325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4"/>
        <v>-716.65999999999985</v>
      </c>
      <c r="J304" s="128">
        <f t="shared" si="15"/>
        <v>1030.0959999999504</v>
      </c>
    </row>
    <row r="305" spans="1:10" ht="65.400000000000006" customHeight="1" x14ac:dyDescent="0.7">
      <c r="A305" s="2">
        <v>44222</v>
      </c>
      <c r="B305" s="317" t="s">
        <v>3066</v>
      </c>
      <c r="C305" s="322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4"/>
        <v>-229.77000000000044</v>
      </c>
      <c r="J305" s="128">
        <f t="shared" si="15"/>
        <v>800.32599999995</v>
      </c>
    </row>
    <row r="306" spans="1:10" ht="15.6" x14ac:dyDescent="0.3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800.32599999995</v>
      </c>
    </row>
    <row r="307" spans="1:10" ht="15.6" x14ac:dyDescent="0.3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800.32599999995</v>
      </c>
    </row>
    <row r="308" spans="1:10" ht="15.6" x14ac:dyDescent="0.3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800.32599999995</v>
      </c>
    </row>
    <row r="309" spans="1:10" ht="15.6" x14ac:dyDescent="0.3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800.32599999995</v>
      </c>
    </row>
    <row r="310" spans="1:10" ht="15.6" x14ac:dyDescent="0.3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800.32599999995</v>
      </c>
    </row>
    <row r="311" spans="1:10" ht="15.6" x14ac:dyDescent="0.3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800.32599999995</v>
      </c>
    </row>
    <row r="312" spans="1:10" ht="15.6" x14ac:dyDescent="0.3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800.32599999995</v>
      </c>
    </row>
    <row r="313" spans="1:10" ht="15.6" x14ac:dyDescent="0.3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800.32599999995</v>
      </c>
    </row>
    <row r="314" spans="1:10" ht="15.6" x14ac:dyDescent="0.3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800.32599999995</v>
      </c>
    </row>
    <row r="315" spans="1:10" ht="15.6" x14ac:dyDescent="0.3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800.32599999995</v>
      </c>
    </row>
    <row r="316" spans="1:10" ht="15.6" x14ac:dyDescent="0.3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800.32599999995</v>
      </c>
    </row>
    <row r="317" spans="1:10" ht="15.6" x14ac:dyDescent="0.3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800.32599999995</v>
      </c>
    </row>
    <row r="318" spans="1:10" ht="15.6" x14ac:dyDescent="0.3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800.32599999995</v>
      </c>
    </row>
    <row r="319" spans="1:10" ht="15.6" x14ac:dyDescent="0.3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800.32599999995</v>
      </c>
    </row>
    <row r="320" spans="1:10" ht="15.6" x14ac:dyDescent="0.3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800.32599999995</v>
      </c>
    </row>
    <row r="321" spans="1:10" ht="15.6" x14ac:dyDescent="0.3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800.32599999995</v>
      </c>
    </row>
    <row r="322" spans="1:10" ht="15.6" x14ac:dyDescent="0.3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800.32599999995</v>
      </c>
    </row>
    <row r="323" spans="1:10" ht="15.6" x14ac:dyDescent="0.3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800.32599999995</v>
      </c>
    </row>
    <row r="324" spans="1:10" ht="15.6" x14ac:dyDescent="0.3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800.32599999995</v>
      </c>
    </row>
    <row r="325" spans="1:10" ht="15.6" x14ac:dyDescent="0.3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800.32599999995</v>
      </c>
    </row>
    <row r="326" spans="1:10" ht="15.6" x14ac:dyDescent="0.3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800.32599999995</v>
      </c>
    </row>
    <row r="327" spans="1:10" ht="15.6" x14ac:dyDescent="0.3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800.32599999995</v>
      </c>
    </row>
    <row r="328" spans="1:10" ht="15.6" x14ac:dyDescent="0.3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800.32599999995</v>
      </c>
    </row>
    <row r="329" spans="1:10" ht="15.6" x14ac:dyDescent="0.3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800.32599999995</v>
      </c>
    </row>
    <row r="330" spans="1:10" ht="15.6" x14ac:dyDescent="0.3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800.32599999995</v>
      </c>
    </row>
    <row r="331" spans="1:10" ht="15.6" x14ac:dyDescent="0.3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800.32599999995</v>
      </c>
    </row>
    <row r="332" spans="1:10" ht="15.6" x14ac:dyDescent="0.3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800.32599999995</v>
      </c>
    </row>
    <row r="333" spans="1:10" ht="15.6" x14ac:dyDescent="0.3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800.32599999995</v>
      </c>
    </row>
    <row r="334" spans="1:10" ht="15.6" x14ac:dyDescent="0.3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800.32599999995</v>
      </c>
    </row>
    <row r="335" spans="1:10" ht="15.6" x14ac:dyDescent="0.3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800.32599999995</v>
      </c>
    </row>
    <row r="336" spans="1:10" ht="15.6" x14ac:dyDescent="0.3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800.32599999995</v>
      </c>
    </row>
    <row r="337" spans="1:10" ht="15.6" x14ac:dyDescent="0.3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800.32599999995</v>
      </c>
    </row>
    <row r="338" spans="1:10" ht="15.6" x14ac:dyDescent="0.3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800.32599999995</v>
      </c>
    </row>
    <row r="339" spans="1:10" ht="15.6" x14ac:dyDescent="0.3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800.32599999995</v>
      </c>
    </row>
    <row r="340" spans="1:10" ht="15.6" x14ac:dyDescent="0.3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800.32599999995</v>
      </c>
    </row>
    <row r="341" spans="1:10" ht="15.6" x14ac:dyDescent="0.3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800.32599999995</v>
      </c>
    </row>
    <row r="342" spans="1:10" ht="15.6" x14ac:dyDescent="0.3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800.32599999995</v>
      </c>
    </row>
    <row r="343" spans="1:10" ht="15.6" x14ac:dyDescent="0.3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800.32599999995</v>
      </c>
    </row>
    <row r="344" spans="1:10" ht="15.6" x14ac:dyDescent="0.3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800.32599999995</v>
      </c>
    </row>
    <row r="345" spans="1:10" ht="15.6" x14ac:dyDescent="0.3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800.32599999995</v>
      </c>
    </row>
    <row r="346" spans="1:10" ht="15.6" x14ac:dyDescent="0.3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800.32599999995</v>
      </c>
    </row>
    <row r="347" spans="1:10" ht="15.6" x14ac:dyDescent="0.3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800.32599999995</v>
      </c>
    </row>
    <row r="348" spans="1:10" ht="15.6" x14ac:dyDescent="0.3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800.32599999995</v>
      </c>
    </row>
    <row r="349" spans="1:10" ht="15.6" x14ac:dyDescent="0.3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800.32599999995</v>
      </c>
    </row>
    <row r="350" spans="1:10" ht="15.6" x14ac:dyDescent="0.3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800.32599999995</v>
      </c>
    </row>
    <row r="351" spans="1:10" ht="15.6" x14ac:dyDescent="0.3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800.32599999995</v>
      </c>
    </row>
    <row r="352" spans="1:10" ht="15.6" x14ac:dyDescent="0.3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800.32599999995</v>
      </c>
    </row>
    <row r="353" spans="1:10" ht="15.6" x14ac:dyDescent="0.3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800.32599999995</v>
      </c>
    </row>
    <row r="354" spans="1:10" ht="15.6" x14ac:dyDescent="0.3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800.32599999995</v>
      </c>
    </row>
    <row r="355" spans="1:10" ht="15.6" x14ac:dyDescent="0.3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800.32599999995</v>
      </c>
    </row>
    <row r="356" spans="1:10" ht="15.6" x14ac:dyDescent="0.3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800.32599999995</v>
      </c>
    </row>
    <row r="357" spans="1:10" ht="15.6" x14ac:dyDescent="0.3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800.32599999995</v>
      </c>
    </row>
    <row r="358" spans="1:10" ht="15.6" x14ac:dyDescent="0.3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800.32599999995</v>
      </c>
    </row>
    <row r="359" spans="1:10" ht="15.6" x14ac:dyDescent="0.3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800.32599999995</v>
      </c>
    </row>
    <row r="360" spans="1:10" ht="15.6" x14ac:dyDescent="0.3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800.32599999995</v>
      </c>
    </row>
    <row r="361" spans="1:10" ht="15.6" x14ac:dyDescent="0.3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800.32599999995</v>
      </c>
    </row>
    <row r="362" spans="1:10" ht="15.6" x14ac:dyDescent="0.3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800.32599999995</v>
      </c>
    </row>
    <row r="363" spans="1:10" ht="15.6" x14ac:dyDescent="0.3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800.32599999995</v>
      </c>
    </row>
    <row r="364" spans="1:10" ht="15.6" x14ac:dyDescent="0.3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800.32599999995</v>
      </c>
    </row>
    <row r="365" spans="1:10" ht="15.6" x14ac:dyDescent="0.3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800.32599999995</v>
      </c>
    </row>
    <row r="366" spans="1:10" ht="15.6" x14ac:dyDescent="0.3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800.32599999995</v>
      </c>
    </row>
    <row r="367" spans="1:10" ht="15.6" x14ac:dyDescent="0.3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800.32599999995</v>
      </c>
    </row>
    <row r="368" spans="1:10" ht="15.6" x14ac:dyDescent="0.3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800.32599999995</v>
      </c>
    </row>
    <row r="369" spans="1:10" ht="15.6" x14ac:dyDescent="0.3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800.32599999995</v>
      </c>
    </row>
    <row r="370" spans="1:10" ht="15.6" x14ac:dyDescent="0.3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800.32599999995</v>
      </c>
    </row>
    <row r="371" spans="1:10" ht="15.6" x14ac:dyDescent="0.3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800.32599999995</v>
      </c>
    </row>
    <row r="372" spans="1:10" ht="15.6" x14ac:dyDescent="0.3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800.32599999995</v>
      </c>
    </row>
    <row r="373" spans="1:10" ht="15.6" x14ac:dyDescent="0.3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800.32599999995</v>
      </c>
    </row>
    <row r="374" spans="1:10" ht="15.6" x14ac:dyDescent="0.3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800.32599999995</v>
      </c>
    </row>
    <row r="375" spans="1:10" ht="15.6" x14ac:dyDescent="0.3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800.32599999995</v>
      </c>
    </row>
    <row r="376" spans="1:10" ht="15.6" x14ac:dyDescent="0.3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800.32599999995</v>
      </c>
    </row>
    <row r="377" spans="1:10" ht="15.6" x14ac:dyDescent="0.3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800.32599999995</v>
      </c>
    </row>
    <row r="378" spans="1:10" ht="15.6" x14ac:dyDescent="0.3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800.32599999995</v>
      </c>
    </row>
    <row r="379" spans="1:10" ht="15.6" x14ac:dyDescent="0.3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800.32599999995</v>
      </c>
    </row>
    <row r="380" spans="1:10" ht="15.6" x14ac:dyDescent="0.3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800.32599999995</v>
      </c>
    </row>
    <row r="381" spans="1:10" ht="15.6" x14ac:dyDescent="0.3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800.32599999995</v>
      </c>
    </row>
    <row r="382" spans="1:10" ht="15.6" x14ac:dyDescent="0.3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800.32599999995</v>
      </c>
    </row>
    <row r="383" spans="1:10" ht="15.6" x14ac:dyDescent="0.3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800.32599999995</v>
      </c>
    </row>
    <row r="384" spans="1:10" ht="15.6" x14ac:dyDescent="0.3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800.32599999995</v>
      </c>
    </row>
    <row r="385" spans="1:11" ht="15.6" x14ac:dyDescent="0.3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800.32599999995</v>
      </c>
    </row>
    <row r="386" spans="1:11" ht="15.6" x14ac:dyDescent="0.3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800.32599999995</v>
      </c>
    </row>
    <row r="387" spans="1:11" ht="15.6" x14ac:dyDescent="0.3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800.32599999995</v>
      </c>
    </row>
    <row r="388" spans="1:11" ht="15.6" x14ac:dyDescent="0.3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800.32599999995</v>
      </c>
    </row>
    <row r="389" spans="1:11" ht="15.6" x14ac:dyDescent="0.3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800.32599999995</v>
      </c>
    </row>
    <row r="390" spans="1:11" ht="15.6" x14ac:dyDescent="0.3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800.32599999995</v>
      </c>
      <c r="K390" s="9"/>
    </row>
    <row r="391" spans="1:11" ht="15.6" x14ac:dyDescent="0.3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800.32599999995</v>
      </c>
      <c r="K391" s="9"/>
    </row>
    <row r="392" spans="1:11" ht="15.6" x14ac:dyDescent="0.3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800.32599999995</v>
      </c>
      <c r="K392" s="9"/>
    </row>
    <row r="393" spans="1:11" ht="15.6" x14ac:dyDescent="0.3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800.32599999995</v>
      </c>
      <c r="K393" s="9"/>
    </row>
    <row r="394" spans="1:11" ht="15.6" x14ac:dyDescent="0.3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800.32599999995</v>
      </c>
      <c r="K394" s="9"/>
    </row>
    <row r="395" spans="1:11" ht="15.6" x14ac:dyDescent="0.3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800.32599999995</v>
      </c>
      <c r="K395" s="9"/>
    </row>
    <row r="396" spans="1:11" ht="15.6" x14ac:dyDescent="0.3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800.32599999995</v>
      </c>
      <c r="K396" s="9"/>
    </row>
    <row r="397" spans="1:11" ht="15.6" x14ac:dyDescent="0.3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800.32599999995</v>
      </c>
      <c r="K397" s="9"/>
    </row>
    <row r="398" spans="1:11" ht="15.6" x14ac:dyDescent="0.3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800.32599999995</v>
      </c>
      <c r="K398" s="9"/>
    </row>
    <row r="399" spans="1:11" ht="15.6" x14ac:dyDescent="0.3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800.32599999995</v>
      </c>
      <c r="K399" s="9"/>
    </row>
    <row r="400" spans="1:11" ht="15.6" x14ac:dyDescent="0.3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800.32599999995</v>
      </c>
      <c r="K400" s="9"/>
    </row>
    <row r="401" spans="1:11" ht="15.6" x14ac:dyDescent="0.3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800.32599999995</v>
      </c>
      <c r="K401" s="9"/>
    </row>
    <row r="402" spans="1:11" ht="15.6" x14ac:dyDescent="0.3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800.32599999995</v>
      </c>
      <c r="K402" s="9"/>
    </row>
    <row r="403" spans="1:11" ht="15.6" x14ac:dyDescent="0.3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800.32599999995</v>
      </c>
      <c r="K403" s="9"/>
    </row>
    <row r="404" spans="1:11" ht="15.6" x14ac:dyDescent="0.3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800.32599999995</v>
      </c>
      <c r="K404" s="9"/>
    </row>
    <row r="405" spans="1:11" ht="15.6" x14ac:dyDescent="0.3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800.32599999995</v>
      </c>
      <c r="K405" s="9"/>
    </row>
    <row r="406" spans="1:11" ht="15.6" x14ac:dyDescent="0.3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800.32599999995</v>
      </c>
      <c r="K406" s="9"/>
    </row>
    <row r="407" spans="1:11" ht="15.6" x14ac:dyDescent="0.3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800.32599999995</v>
      </c>
      <c r="K407" s="9"/>
    </row>
    <row r="408" spans="1:11" ht="15.6" x14ac:dyDescent="0.3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800.32599999995</v>
      </c>
      <c r="K408" s="9"/>
    </row>
    <row r="409" spans="1:11" ht="15.6" x14ac:dyDescent="0.3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800.32599999995</v>
      </c>
      <c r="K409" s="9"/>
    </row>
    <row r="410" spans="1:11" ht="15.6" x14ac:dyDescent="0.3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800.32599999995</v>
      </c>
      <c r="K410" s="9"/>
    </row>
    <row r="411" spans="1:11" ht="15.6" x14ac:dyDescent="0.3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800.32599999995</v>
      </c>
      <c r="K411" s="9"/>
    </row>
    <row r="412" spans="1:11" ht="15.6" x14ac:dyDescent="0.3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800.32599999995</v>
      </c>
      <c r="K412" s="9"/>
    </row>
    <row r="413" spans="1:11" ht="15.6" x14ac:dyDescent="0.3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800.32599999995</v>
      </c>
      <c r="K413" s="9"/>
    </row>
    <row r="414" spans="1:11" ht="15.6" x14ac:dyDescent="0.3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800.32599999995</v>
      </c>
      <c r="K414" s="9"/>
    </row>
    <row r="415" spans="1:11" ht="15.6" x14ac:dyDescent="0.3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800.32599999995</v>
      </c>
      <c r="K415" s="9"/>
    </row>
    <row r="416" spans="1:11" ht="15.6" x14ac:dyDescent="0.3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800.32599999995</v>
      </c>
      <c r="K416" s="9"/>
    </row>
    <row r="417" spans="1:11" ht="15.6" x14ac:dyDescent="0.3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800.32599999995</v>
      </c>
      <c r="K417" s="9"/>
    </row>
    <row r="418" spans="1:11" ht="15.6" x14ac:dyDescent="0.3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800.32599999995</v>
      </c>
      <c r="K418" s="9"/>
    </row>
    <row r="419" spans="1:11" ht="15.6" x14ac:dyDescent="0.3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800.32599999995</v>
      </c>
      <c r="K419" s="9"/>
    </row>
    <row r="420" spans="1:11" ht="15.6" x14ac:dyDescent="0.3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800.32599999995</v>
      </c>
      <c r="K420" s="9"/>
    </row>
    <row r="421" spans="1:11" ht="15.6" x14ac:dyDescent="0.3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800.32599999995</v>
      </c>
      <c r="K421" s="9"/>
    </row>
    <row r="422" spans="1:11" ht="15.6" x14ac:dyDescent="0.3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800.32599999995</v>
      </c>
      <c r="K422" s="9"/>
    </row>
    <row r="423" spans="1:11" ht="15.6" x14ac:dyDescent="0.3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800.32599999995</v>
      </c>
      <c r="K423" s="9"/>
    </row>
    <row r="424" spans="1:11" ht="15.6" x14ac:dyDescent="0.3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800.32599999995</v>
      </c>
      <c r="K424" s="9"/>
    </row>
    <row r="425" spans="1:11" ht="15.6" x14ac:dyDescent="0.3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800.32599999995</v>
      </c>
      <c r="K425" s="9"/>
    </row>
    <row r="426" spans="1:11" ht="15.6" x14ac:dyDescent="0.3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800.32599999995</v>
      </c>
      <c r="K426" s="9"/>
    </row>
    <row r="427" spans="1:11" ht="15.6" x14ac:dyDescent="0.3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800.32599999995</v>
      </c>
      <c r="K427" s="9"/>
    </row>
    <row r="428" spans="1:11" ht="15.6" x14ac:dyDescent="0.3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800.32599999995</v>
      </c>
      <c r="K428" s="9"/>
    </row>
    <row r="429" spans="1:11" ht="15.6" x14ac:dyDescent="0.3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800.32599999995</v>
      </c>
      <c r="K429" s="9"/>
    </row>
    <row r="430" spans="1:11" ht="15.6" x14ac:dyDescent="0.3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800.32599999995</v>
      </c>
      <c r="K430" s="9"/>
    </row>
    <row r="431" spans="1:11" ht="15.6" x14ac:dyDescent="0.3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800.32599999995</v>
      </c>
      <c r="K431" s="9"/>
    </row>
    <row r="432" spans="1:11" ht="15.6" x14ac:dyDescent="0.3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800.32599999995</v>
      </c>
      <c r="K432" s="9"/>
    </row>
    <row r="433" spans="1:11" ht="15.6" x14ac:dyDescent="0.3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800.32599999995</v>
      </c>
      <c r="K433" s="9"/>
    </row>
    <row r="434" spans="1:11" ht="15.6" x14ac:dyDescent="0.3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800.32599999995</v>
      </c>
      <c r="K434" s="9"/>
    </row>
    <row r="435" spans="1:11" ht="15.6" x14ac:dyDescent="0.3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800.32599999995</v>
      </c>
      <c r="K435" s="9"/>
    </row>
    <row r="436" spans="1:11" ht="15.6" x14ac:dyDescent="0.3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800.32599999995</v>
      </c>
      <c r="K436" s="9"/>
    </row>
    <row r="437" spans="1:11" ht="15.6" x14ac:dyDescent="0.3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800.32599999995</v>
      </c>
      <c r="K437" s="9"/>
    </row>
    <row r="438" spans="1:11" ht="15.6" x14ac:dyDescent="0.3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800.32599999995</v>
      </c>
      <c r="K438" s="9"/>
    </row>
    <row r="439" spans="1:11" ht="15.6" x14ac:dyDescent="0.3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800.32599999995</v>
      </c>
      <c r="K439" s="9"/>
    </row>
    <row r="440" spans="1:11" ht="15.6" x14ac:dyDescent="0.3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800.32599999995</v>
      </c>
      <c r="K440" s="9"/>
    </row>
    <row r="441" spans="1:11" ht="15.6" x14ac:dyDescent="0.3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800.32599999995</v>
      </c>
      <c r="K441" s="9"/>
    </row>
    <row r="442" spans="1:11" ht="15.6" x14ac:dyDescent="0.3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800.32599999995</v>
      </c>
      <c r="K442" s="9"/>
    </row>
    <row r="443" spans="1:11" ht="15.6" x14ac:dyDescent="0.3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800.32599999995</v>
      </c>
      <c r="K443" s="9"/>
    </row>
    <row r="444" spans="1:11" ht="15.6" x14ac:dyDescent="0.3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800.32599999995</v>
      </c>
      <c r="K444" s="9"/>
    </row>
    <row r="445" spans="1:11" ht="15.6" x14ac:dyDescent="0.3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800.32599999995</v>
      </c>
      <c r="K445" s="9"/>
    </row>
    <row r="446" spans="1:11" ht="15.6" x14ac:dyDescent="0.3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800.32599999995</v>
      </c>
      <c r="K446" s="9"/>
    </row>
    <row r="447" spans="1:11" ht="15.6" x14ac:dyDescent="0.3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800.32599999995</v>
      </c>
      <c r="K447" s="9"/>
    </row>
    <row r="448" spans="1:11" ht="15.6" x14ac:dyDescent="0.3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800.32599999995</v>
      </c>
      <c r="K448" s="9"/>
    </row>
    <row r="449" spans="1:11" ht="15.6" x14ac:dyDescent="0.3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800.32599999995</v>
      </c>
      <c r="K449" s="9"/>
    </row>
    <row r="450" spans="1:11" ht="15.6" x14ac:dyDescent="0.3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800.32599999995</v>
      </c>
      <c r="K450" s="9"/>
    </row>
    <row r="451" spans="1:11" ht="15.6" x14ac:dyDescent="0.3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800.32599999995</v>
      </c>
      <c r="K451" s="9"/>
    </row>
    <row r="452" spans="1:11" ht="15.6" x14ac:dyDescent="0.3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800.32599999995</v>
      </c>
      <c r="K452" s="9"/>
    </row>
    <row r="453" spans="1:11" ht="15.6" x14ac:dyDescent="0.3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800.32599999995</v>
      </c>
      <c r="K453" s="9"/>
    </row>
    <row r="454" spans="1:11" ht="15.6" x14ac:dyDescent="0.3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800.32599999995</v>
      </c>
      <c r="K454" s="9"/>
    </row>
    <row r="455" spans="1:11" ht="15.6" x14ac:dyDescent="0.3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800.32599999995</v>
      </c>
      <c r="K455" s="9"/>
    </row>
    <row r="456" spans="1:11" ht="15.6" x14ac:dyDescent="0.3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800.32599999995</v>
      </c>
      <c r="K456" s="9"/>
    </row>
    <row r="457" spans="1:11" ht="15.6" x14ac:dyDescent="0.3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800.32599999995</v>
      </c>
      <c r="K457" s="9"/>
    </row>
    <row r="458" spans="1:11" ht="15.6" x14ac:dyDescent="0.3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800.32599999995</v>
      </c>
      <c r="K458" s="9"/>
    </row>
    <row r="459" spans="1:11" ht="15.6" x14ac:dyDescent="0.3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800.32599999995</v>
      </c>
      <c r="K459" s="9"/>
    </row>
    <row r="460" spans="1:11" ht="15.6" x14ac:dyDescent="0.3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800.32599999995</v>
      </c>
      <c r="K460" s="9"/>
    </row>
    <row r="461" spans="1:11" ht="15.6" x14ac:dyDescent="0.3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800.32599999995</v>
      </c>
      <c r="K461" s="9"/>
    </row>
    <row r="462" spans="1:11" ht="15.6" x14ac:dyDescent="0.3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800.32599999995</v>
      </c>
      <c r="K462" s="9"/>
    </row>
    <row r="463" spans="1:11" ht="15.6" x14ac:dyDescent="0.3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800.32599999995</v>
      </c>
      <c r="K463" s="9"/>
    </row>
    <row r="464" spans="1:11" ht="15.6" x14ac:dyDescent="0.3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800.32599999995</v>
      </c>
      <c r="K464" s="9"/>
    </row>
    <row r="465" spans="1:11" ht="15.6" x14ac:dyDescent="0.3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800.32599999995</v>
      </c>
      <c r="K465" s="9"/>
    </row>
    <row r="466" spans="1:11" ht="15.6" x14ac:dyDescent="0.3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800.32599999995</v>
      </c>
      <c r="K466" s="9"/>
    </row>
    <row r="467" spans="1:11" ht="15.6" x14ac:dyDescent="0.3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800.32599999995</v>
      </c>
      <c r="K467" s="9"/>
    </row>
    <row r="468" spans="1:11" ht="15.6" x14ac:dyDescent="0.3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800.32599999995</v>
      </c>
      <c r="K468" s="9"/>
    </row>
    <row r="469" spans="1:11" ht="15.6" x14ac:dyDescent="0.3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800.32599999995</v>
      </c>
      <c r="K469" s="9"/>
    </row>
    <row r="470" spans="1:11" ht="15.6" x14ac:dyDescent="0.3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800.32599999995</v>
      </c>
      <c r="K470" s="9"/>
    </row>
    <row r="471" spans="1:11" ht="15.6" x14ac:dyDescent="0.3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800.32599999995</v>
      </c>
      <c r="K471" s="9"/>
    </row>
    <row r="472" spans="1:11" ht="15.6" x14ac:dyDescent="0.3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800.32599999995</v>
      </c>
      <c r="K472" s="9"/>
    </row>
    <row r="473" spans="1:11" ht="15.6" x14ac:dyDescent="0.3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800.32599999995</v>
      </c>
      <c r="K473" s="9"/>
    </row>
    <row r="474" spans="1:11" ht="15.6" x14ac:dyDescent="0.3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800.32599999995</v>
      </c>
      <c r="K474" s="9"/>
    </row>
    <row r="475" spans="1:11" ht="15.6" x14ac:dyDescent="0.3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800.32599999995</v>
      </c>
      <c r="K475" s="9"/>
    </row>
    <row r="476" spans="1:11" ht="15.6" x14ac:dyDescent="0.3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800.32599999995</v>
      </c>
      <c r="K476" s="9"/>
    </row>
    <row r="477" spans="1:11" ht="15.6" x14ac:dyDescent="0.3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800.32599999995</v>
      </c>
      <c r="K477" s="9"/>
    </row>
    <row r="478" spans="1:11" ht="15.6" x14ac:dyDescent="0.3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800.32599999995</v>
      </c>
      <c r="K478" s="9"/>
    </row>
    <row r="479" spans="1:11" ht="15.6" x14ac:dyDescent="0.3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800.32599999995</v>
      </c>
      <c r="K479" s="9"/>
    </row>
    <row r="480" spans="1:11" ht="15.6" x14ac:dyDescent="0.3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800.32599999995</v>
      </c>
      <c r="K480" s="9"/>
    </row>
    <row r="481" spans="1:11" ht="15.6" x14ac:dyDescent="0.3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800.32599999995</v>
      </c>
      <c r="K481" s="9"/>
    </row>
    <row r="482" spans="1:11" ht="15.6" x14ac:dyDescent="0.3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800.32599999995</v>
      </c>
      <c r="K482" s="9"/>
    </row>
    <row r="483" spans="1:11" ht="15.6" x14ac:dyDescent="0.3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800.32599999995</v>
      </c>
      <c r="K483" s="9"/>
    </row>
    <row r="484" spans="1:11" ht="15.6" x14ac:dyDescent="0.3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800.32599999995</v>
      </c>
      <c r="K484" s="9"/>
    </row>
    <row r="485" spans="1:11" ht="15.6" x14ac:dyDescent="0.3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800.32599999995</v>
      </c>
      <c r="K485" s="9"/>
    </row>
    <row r="486" spans="1:11" ht="15.6" x14ac:dyDescent="0.3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800.32599999995</v>
      </c>
      <c r="K486" s="9"/>
    </row>
    <row r="487" spans="1:11" ht="15.6" x14ac:dyDescent="0.3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800.32599999995</v>
      </c>
      <c r="K487" s="9"/>
    </row>
    <row r="488" spans="1:11" ht="15.6" x14ac:dyDescent="0.3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800.32599999995</v>
      </c>
      <c r="K488" s="9"/>
    </row>
    <row r="489" spans="1:11" ht="15.6" x14ac:dyDescent="0.3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800.32599999995</v>
      </c>
      <c r="K489" s="9"/>
    </row>
    <row r="490" spans="1:11" ht="15.6" x14ac:dyDescent="0.3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800.32599999995</v>
      </c>
      <c r="K490" s="9"/>
    </row>
    <row r="491" spans="1:11" ht="15.6" x14ac:dyDescent="0.3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800.32599999995</v>
      </c>
      <c r="K491" s="9"/>
    </row>
    <row r="492" spans="1:11" ht="15.6" x14ac:dyDescent="0.3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800.32599999995</v>
      </c>
      <c r="K492" s="9"/>
    </row>
    <row r="493" spans="1:11" ht="15.6" x14ac:dyDescent="0.3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800.32599999995</v>
      </c>
      <c r="K493" s="9"/>
    </row>
    <row r="494" spans="1:11" ht="15.6" x14ac:dyDescent="0.3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800.32599999995</v>
      </c>
      <c r="K494" s="9"/>
    </row>
    <row r="495" spans="1:11" ht="15.6" x14ac:dyDescent="0.3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800.32599999995</v>
      </c>
      <c r="K495" s="9"/>
    </row>
    <row r="496" spans="1:11" ht="15.6" x14ac:dyDescent="0.3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800.32599999995</v>
      </c>
      <c r="K496" s="9"/>
    </row>
    <row r="497" spans="1:11" ht="15.6" x14ac:dyDescent="0.3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800.32599999995</v>
      </c>
      <c r="K497" s="9"/>
    </row>
    <row r="498" spans="1:11" ht="15.6" x14ac:dyDescent="0.3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800.32599999995</v>
      </c>
      <c r="K498" s="9"/>
    </row>
    <row r="499" spans="1:11" ht="15.6" x14ac:dyDescent="0.3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800.32599999995</v>
      </c>
      <c r="K499" s="9"/>
    </row>
    <row r="500" spans="1:11" ht="15.6" x14ac:dyDescent="0.3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800.32599999995</v>
      </c>
      <c r="K500" s="9"/>
    </row>
    <row r="501" spans="1:11" ht="15.6" x14ac:dyDescent="0.3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800.32599999995</v>
      </c>
      <c r="K501" s="9"/>
    </row>
    <row r="502" spans="1:11" ht="18" x14ac:dyDescent="0.35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800.32599999995</v>
      </c>
      <c r="K502" s="9"/>
    </row>
    <row r="503" spans="1:11" ht="15.6" x14ac:dyDescent="0.3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800.32599999995</v>
      </c>
      <c r="K503" s="9"/>
    </row>
    <row r="504" spans="1:11" ht="15.6" x14ac:dyDescent="0.3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800.32599999995</v>
      </c>
      <c r="K504" s="9"/>
    </row>
    <row r="505" spans="1:11" ht="15.6" x14ac:dyDescent="0.3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800.32599999995</v>
      </c>
      <c r="K505" s="9"/>
    </row>
    <row r="506" spans="1:11" ht="15.6" x14ac:dyDescent="0.3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800.32599999995</v>
      </c>
      <c r="K506" s="9"/>
    </row>
    <row r="507" spans="1:11" ht="15.6" x14ac:dyDescent="0.3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800.32599999995</v>
      </c>
      <c r="K507" s="9"/>
    </row>
    <row r="508" spans="1:11" ht="15.6" x14ac:dyDescent="0.3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800.32599999995</v>
      </c>
      <c r="K508" s="9"/>
    </row>
    <row r="509" spans="1:11" ht="15.6" x14ac:dyDescent="0.3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800.32599999995</v>
      </c>
      <c r="K509" s="9"/>
    </row>
    <row r="510" spans="1:11" ht="15.6" x14ac:dyDescent="0.3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800.32599999995</v>
      </c>
      <c r="K510" s="9"/>
    </row>
    <row r="511" spans="1:11" ht="15.6" x14ac:dyDescent="0.3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800.32599999995</v>
      </c>
      <c r="K511" s="9"/>
    </row>
    <row r="512" spans="1:11" ht="15.6" x14ac:dyDescent="0.3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800.32599999995</v>
      </c>
      <c r="K512" s="9"/>
    </row>
    <row r="513" spans="1:11" ht="15.6" x14ac:dyDescent="0.3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800.32599999995</v>
      </c>
      <c r="K513" s="9"/>
    </row>
    <row r="514" spans="1:11" ht="15.6" x14ac:dyDescent="0.3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800.32599999995</v>
      </c>
      <c r="K514" s="9"/>
    </row>
    <row r="515" spans="1:11" ht="15.6" x14ac:dyDescent="0.3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800.32599999995</v>
      </c>
      <c r="K515" s="9"/>
    </row>
    <row r="516" spans="1:11" ht="15.6" x14ac:dyDescent="0.3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800.32599999995</v>
      </c>
      <c r="K516" s="9"/>
    </row>
    <row r="517" spans="1:11" ht="15.6" x14ac:dyDescent="0.3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800.32599999995</v>
      </c>
      <c r="K517" s="9"/>
    </row>
    <row r="518" spans="1:11" ht="15.6" x14ac:dyDescent="0.3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800.32599999995</v>
      </c>
      <c r="K518" s="9"/>
    </row>
    <row r="519" spans="1:11" ht="15.6" x14ac:dyDescent="0.3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800.32599999995</v>
      </c>
      <c r="K519" s="9"/>
    </row>
    <row r="520" spans="1:11" ht="15.6" x14ac:dyDescent="0.3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800.32599999995</v>
      </c>
      <c r="K520" s="9"/>
    </row>
    <row r="521" spans="1:11" ht="15.6" x14ac:dyDescent="0.3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800.32599999995</v>
      </c>
      <c r="K521" s="9"/>
    </row>
    <row r="522" spans="1:11" ht="15.6" x14ac:dyDescent="0.3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800.32599999995</v>
      </c>
      <c r="K522" s="9"/>
    </row>
    <row r="523" spans="1:11" ht="15.6" x14ac:dyDescent="0.3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800.32599999995</v>
      </c>
      <c r="K523" s="9"/>
    </row>
    <row r="524" spans="1:11" ht="15.6" x14ac:dyDescent="0.3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800.32599999995</v>
      </c>
      <c r="K524" s="9"/>
    </row>
    <row r="525" spans="1:11" ht="15.6" x14ac:dyDescent="0.3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800.32599999995</v>
      </c>
      <c r="K525" s="9"/>
    </row>
    <row r="526" spans="1:11" ht="15.6" x14ac:dyDescent="0.3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800.32599999995</v>
      </c>
      <c r="K526" s="9"/>
    </row>
    <row r="527" spans="1:11" ht="15.6" x14ac:dyDescent="0.3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800.32599999995</v>
      </c>
      <c r="K527" s="9"/>
    </row>
    <row r="528" spans="1:11" ht="15.6" x14ac:dyDescent="0.3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800.32599999995</v>
      </c>
      <c r="K528" s="9"/>
    </row>
    <row r="529" spans="1:11" ht="15.6" x14ac:dyDescent="0.3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800.32599999995</v>
      </c>
      <c r="K529" s="9"/>
    </row>
    <row r="530" spans="1:11" ht="15.6" x14ac:dyDescent="0.3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800.32599999995</v>
      </c>
      <c r="K530" s="9"/>
    </row>
    <row r="531" spans="1:11" ht="15.6" x14ac:dyDescent="0.3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800.32599999995</v>
      </c>
      <c r="K531" s="9"/>
    </row>
    <row r="532" spans="1:11" ht="15.6" x14ac:dyDescent="0.3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800.32599999995</v>
      </c>
      <c r="K532" s="9"/>
    </row>
    <row r="533" spans="1:11" ht="15.6" x14ac:dyDescent="0.3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800.32599999995</v>
      </c>
      <c r="K533" s="9"/>
    </row>
    <row r="534" spans="1:11" ht="15.6" x14ac:dyDescent="0.3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800.32599999995</v>
      </c>
      <c r="K534" s="9"/>
    </row>
    <row r="535" spans="1:11" ht="15.6" x14ac:dyDescent="0.3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800.32599999995</v>
      </c>
      <c r="K535" s="9"/>
    </row>
    <row r="536" spans="1:11" ht="15.6" x14ac:dyDescent="0.3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800.32599999995</v>
      </c>
      <c r="K536" s="9"/>
    </row>
    <row r="537" spans="1:11" ht="15.6" x14ac:dyDescent="0.3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800.32599999995</v>
      </c>
      <c r="K537" s="9"/>
    </row>
    <row r="538" spans="1:11" ht="15.6" x14ac:dyDescent="0.3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800.32599999995</v>
      </c>
      <c r="K538" s="9"/>
    </row>
    <row r="539" spans="1:11" ht="15.6" x14ac:dyDescent="0.3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800.32599999995</v>
      </c>
      <c r="K539" s="9"/>
    </row>
    <row r="540" spans="1:11" ht="15.6" x14ac:dyDescent="0.3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800.32599999995</v>
      </c>
      <c r="K540" s="9"/>
    </row>
    <row r="541" spans="1:11" ht="15.6" x14ac:dyDescent="0.3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800.32599999995</v>
      </c>
      <c r="K541" s="9"/>
    </row>
    <row r="542" spans="1:11" ht="15.6" x14ac:dyDescent="0.3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800.32599999995</v>
      </c>
      <c r="K542" s="9"/>
    </row>
    <row r="543" spans="1:11" ht="15.6" x14ac:dyDescent="0.3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800.32599999995</v>
      </c>
      <c r="K543" s="9"/>
    </row>
    <row r="544" spans="1:11" ht="15.6" x14ac:dyDescent="0.3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800.32599999995</v>
      </c>
      <c r="K544" s="9"/>
    </row>
    <row r="545" spans="1:11" ht="15.6" x14ac:dyDescent="0.3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800.32599999995</v>
      </c>
      <c r="K545" s="9"/>
    </row>
    <row r="546" spans="1:11" ht="15.6" x14ac:dyDescent="0.3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800.32599999995</v>
      </c>
      <c r="K546" s="9"/>
    </row>
    <row r="547" spans="1:11" ht="15.6" x14ac:dyDescent="0.3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800.32599999995</v>
      </c>
      <c r="K547" s="9"/>
    </row>
    <row r="548" spans="1:11" ht="15.6" x14ac:dyDescent="0.3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800.32599999995</v>
      </c>
      <c r="K548" s="9"/>
    </row>
    <row r="549" spans="1:11" ht="15.6" x14ac:dyDescent="0.3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800.32599999995</v>
      </c>
      <c r="K549" s="9"/>
    </row>
    <row r="550" spans="1:11" ht="15.6" x14ac:dyDescent="0.3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800.32599999995</v>
      </c>
      <c r="K550" s="9"/>
    </row>
    <row r="551" spans="1:11" ht="15.6" x14ac:dyDescent="0.3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800.32599999995</v>
      </c>
      <c r="K551" s="9"/>
    </row>
    <row r="552" spans="1:11" ht="15.6" x14ac:dyDescent="0.3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800.32599999995</v>
      </c>
      <c r="K552" s="9"/>
    </row>
    <row r="553" spans="1:11" ht="15.6" x14ac:dyDescent="0.3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800.32599999995</v>
      </c>
      <c r="K553" s="9"/>
    </row>
    <row r="554" spans="1:11" ht="15.6" x14ac:dyDescent="0.3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800.32599999995</v>
      </c>
      <c r="K554" s="9"/>
    </row>
    <row r="555" spans="1:11" ht="15.6" x14ac:dyDescent="0.3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800.32599999995</v>
      </c>
      <c r="K555" s="9"/>
    </row>
    <row r="556" spans="1:11" ht="15.6" x14ac:dyDescent="0.3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800.32599999995</v>
      </c>
      <c r="K556" s="9"/>
    </row>
    <row r="557" spans="1:11" ht="15.6" x14ac:dyDescent="0.3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800.32599999995</v>
      </c>
      <c r="K557" s="9"/>
    </row>
    <row r="558" spans="1:11" ht="15.6" x14ac:dyDescent="0.3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800.32599999995</v>
      </c>
    </row>
    <row r="559" spans="1:11" ht="18" x14ac:dyDescent="0.35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3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" thickBot="1" x14ac:dyDescent="0.35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" thickBot="1" x14ac:dyDescent="0.35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3">
      <c r="A563" s="2"/>
      <c r="D563" s="69"/>
      <c r="E563" s="51"/>
      <c r="F563" s="334" t="s">
        <v>638</v>
      </c>
      <c r="G563" s="335"/>
      <c r="H563" s="332">
        <f>SUM(I3:I562)</f>
        <v>800.32599999995</v>
      </c>
      <c r="I563" s="328"/>
    </row>
    <row r="564" spans="1:9" ht="15" thickBot="1" x14ac:dyDescent="0.35">
      <c r="A564" s="2"/>
      <c r="D564" s="69"/>
      <c r="E564" s="51"/>
      <c r="F564" s="336"/>
      <c r="G564" s="337"/>
      <c r="H564" s="333"/>
      <c r="I564" s="330"/>
    </row>
    <row r="565" spans="1:9" x14ac:dyDescent="0.3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4.4" x14ac:dyDescent="0.3"/>
  <cols>
    <col min="1" max="1" width="10.44140625" bestFit="1" customWidth="1"/>
    <col min="2" max="2" width="64" customWidth="1"/>
    <col min="4" max="4" width="12.33203125" customWidth="1"/>
    <col min="5" max="5" width="11.109375" bestFit="1" customWidth="1"/>
    <col min="6" max="6" width="15.109375" customWidth="1"/>
    <col min="7" max="10" width="14.6640625" customWidth="1"/>
  </cols>
  <sheetData>
    <row r="1" spans="1:12" ht="21.6" thickBot="1" x14ac:dyDescent="0.45">
      <c r="A1" s="2"/>
      <c r="B1" s="237" t="s">
        <v>2317</v>
      </c>
      <c r="C1" s="238"/>
      <c r="D1" s="239"/>
      <c r="E1" s="344" t="s">
        <v>2318</v>
      </c>
      <c r="F1" s="344"/>
      <c r="G1" s="344"/>
      <c r="H1" s="344"/>
      <c r="I1" s="9"/>
    </row>
    <row r="2" spans="1:12" ht="31.8" thickBot="1" x14ac:dyDescent="0.35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" thickTop="1" x14ac:dyDescent="0.3"/>
    <row r="4" spans="1:12" ht="46.5" customHeight="1" x14ac:dyDescent="0.3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3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3.2" x14ac:dyDescent="0.3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3.2" x14ac:dyDescent="0.3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3.2" x14ac:dyDescent="0.3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3.2" x14ac:dyDescent="0.3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3.2" x14ac:dyDescent="0.3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3.2" x14ac:dyDescent="0.3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3.2" x14ac:dyDescent="0.3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6.2" x14ac:dyDescent="0.55000000000000004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6" x14ac:dyDescent="0.3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6" x14ac:dyDescent="0.3">
      <c r="H15" s="241"/>
      <c r="I15" s="242">
        <f t="shared" si="2"/>
        <v>0</v>
      </c>
      <c r="J15" s="243">
        <f t="shared" si="3"/>
        <v>0</v>
      </c>
    </row>
    <row r="16" spans="1:12" ht="15.6" x14ac:dyDescent="0.3">
      <c r="H16" s="241"/>
      <c r="I16" s="242">
        <f t="shared" si="2"/>
        <v>0</v>
      </c>
      <c r="J16" s="243">
        <f t="shared" si="3"/>
        <v>0</v>
      </c>
    </row>
    <row r="17" spans="8:10" ht="15.6" x14ac:dyDescent="0.3">
      <c r="H17" s="241"/>
      <c r="I17" s="242">
        <f t="shared" si="2"/>
        <v>0</v>
      </c>
      <c r="J17" s="243">
        <f t="shared" si="3"/>
        <v>0</v>
      </c>
    </row>
    <row r="18" spans="8:10" ht="15.6" x14ac:dyDescent="0.3">
      <c r="I18" s="11">
        <f t="shared" si="2"/>
        <v>0</v>
      </c>
      <c r="J18" s="128">
        <f t="shared" si="3"/>
        <v>0</v>
      </c>
    </row>
    <row r="19" spans="8:10" ht="15.6" x14ac:dyDescent="0.3">
      <c r="I19" s="11">
        <f t="shared" si="2"/>
        <v>0</v>
      </c>
      <c r="J19" s="128">
        <f t="shared" si="3"/>
        <v>0</v>
      </c>
    </row>
    <row r="20" spans="8:10" ht="15.6" x14ac:dyDescent="0.3">
      <c r="I20" s="11">
        <f t="shared" si="2"/>
        <v>0</v>
      </c>
      <c r="J20" s="128">
        <f t="shared" si="3"/>
        <v>0</v>
      </c>
    </row>
    <row r="21" spans="8:10" ht="15.6" x14ac:dyDescent="0.3">
      <c r="I21" s="11">
        <f t="shared" si="2"/>
        <v>0</v>
      </c>
      <c r="J21" s="128">
        <f t="shared" si="3"/>
        <v>0</v>
      </c>
    </row>
    <row r="22" spans="8:10" ht="15.6" x14ac:dyDescent="0.3">
      <c r="I22" s="11">
        <f t="shared" si="2"/>
        <v>0</v>
      </c>
      <c r="J22" s="128">
        <f t="shared" si="3"/>
        <v>0</v>
      </c>
    </row>
    <row r="23" spans="8:10" ht="15.6" x14ac:dyDescent="0.3">
      <c r="I23" s="11">
        <f t="shared" si="2"/>
        <v>0</v>
      </c>
      <c r="J23" s="128">
        <f t="shared" si="3"/>
        <v>0</v>
      </c>
    </row>
    <row r="24" spans="8:10" ht="15.6" x14ac:dyDescent="0.3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2021-02-04T21:41:18Z</dcterms:modified>
</cp:coreProperties>
</file>