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0" yWindow="0" windowWidth="14745" windowHeight="10725" firstSheet="6" activeTab="6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Hoja4" sheetId="12" r:id="rId8"/>
    <sheet name="MIGUEL HERRERA    " sheetId="4" r:id="rId9"/>
    <sheet name="MIGUEL HERR  FACT   DUPLICADAS" sheetId="5" r:id="rId10"/>
    <sheet name="Hoja2" sheetId="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11" l="1"/>
  <c r="H101" i="11"/>
  <c r="H102" i="11"/>
  <c r="H103" i="11"/>
  <c r="H104" i="11"/>
  <c r="H105" i="11"/>
  <c r="H106" i="11"/>
  <c r="H107" i="11"/>
  <c r="H108" i="11"/>
  <c r="B100" i="11"/>
  <c r="B101" i="11" s="1"/>
  <c r="B102" i="11" s="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<sst xmlns="http://schemas.openxmlformats.org/spreadsheetml/2006/main" count="899" uniqueCount="74">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</sst>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5" t="s">
        <v>11</v>
      </c>
      <c r="C1" s="216"/>
      <c r="D1" s="216"/>
      <c r="E1" s="216"/>
      <c r="F1" s="216"/>
      <c r="G1" s="217"/>
      <c r="I1" s="2"/>
    </row>
    <row r="2" spans="1:9" ht="21" x14ac:dyDescent="0.35">
      <c r="A2" s="3"/>
      <c r="B2" s="218" t="s">
        <v>0</v>
      </c>
      <c r="C2" s="218"/>
      <c r="D2" s="218"/>
      <c r="E2" s="218"/>
      <c r="F2" s="218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19">
        <f>E85-G85</f>
        <v>0</v>
      </c>
      <c r="F89" s="220"/>
      <c r="G89" s="221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2" t="s">
        <v>10</v>
      </c>
      <c r="F91" s="222"/>
      <c r="G91" s="222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5" t="s">
        <v>45</v>
      </c>
      <c r="C1" s="226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7" t="s">
        <v>50</v>
      </c>
      <c r="H2" s="228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5" t="s">
        <v>33</v>
      </c>
      <c r="C1" s="216"/>
      <c r="D1" s="216"/>
      <c r="E1" s="216"/>
      <c r="F1" s="216"/>
      <c r="G1" s="217"/>
      <c r="I1" s="2"/>
    </row>
    <row r="2" spans="1:9" ht="21" x14ac:dyDescent="0.35">
      <c r="A2" s="3"/>
      <c r="B2" s="218" t="s">
        <v>0</v>
      </c>
      <c r="C2" s="218"/>
      <c r="D2" s="218"/>
      <c r="E2" s="218"/>
      <c r="F2" s="218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19">
        <f>E91-G91</f>
        <v>0</v>
      </c>
      <c r="F95" s="220"/>
      <c r="G95" s="221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2" t="s">
        <v>10</v>
      </c>
      <c r="F97" s="222"/>
      <c r="G97" s="222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5" t="s">
        <v>46</v>
      </c>
      <c r="C1" s="216"/>
      <c r="D1" s="216"/>
      <c r="E1" s="216"/>
      <c r="F1" s="216"/>
      <c r="G1" s="217"/>
      <c r="I1" s="2"/>
    </row>
    <row r="2" spans="1:9" ht="21" x14ac:dyDescent="0.35">
      <c r="A2" s="3"/>
      <c r="B2" s="218" t="s">
        <v>0</v>
      </c>
      <c r="C2" s="218"/>
      <c r="D2" s="218"/>
      <c r="E2" s="218"/>
      <c r="F2" s="218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19">
        <f>E120-G120</f>
        <v>0</v>
      </c>
      <c r="F124" s="220"/>
      <c r="G124" s="221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2" t="s">
        <v>10</v>
      </c>
      <c r="F126" s="222"/>
      <c r="G126" s="222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5" t="s">
        <v>61</v>
      </c>
      <c r="C1" s="216"/>
      <c r="D1" s="216"/>
      <c r="E1" s="216"/>
      <c r="F1" s="216"/>
      <c r="G1" s="217"/>
      <c r="I1" s="2"/>
    </row>
    <row r="2" spans="1:9" ht="21" x14ac:dyDescent="0.35">
      <c r="A2" s="3"/>
      <c r="B2" s="218" t="s">
        <v>0</v>
      </c>
      <c r="C2" s="218"/>
      <c r="D2" s="218"/>
      <c r="E2" s="218"/>
      <c r="F2" s="218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19">
        <f>E93-G93</f>
        <v>0</v>
      </c>
      <c r="F97" s="220"/>
      <c r="G97" s="221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2" t="s">
        <v>10</v>
      </c>
      <c r="F99" s="222"/>
      <c r="G99" s="222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5" t="s">
        <v>67</v>
      </c>
      <c r="C1" s="216"/>
      <c r="D1" s="216"/>
      <c r="E1" s="216"/>
      <c r="F1" s="216"/>
      <c r="G1" s="217"/>
      <c r="I1" s="2"/>
    </row>
    <row r="2" spans="1:9" ht="21" x14ac:dyDescent="0.35">
      <c r="A2" s="3"/>
      <c r="B2" s="218" t="s">
        <v>0</v>
      </c>
      <c r="C2" s="218"/>
      <c r="D2" s="218"/>
      <c r="E2" s="218"/>
      <c r="F2" s="218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19">
        <f>E121-G121</f>
        <v>0</v>
      </c>
      <c r="F125" s="220"/>
      <c r="G125" s="221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2" t="s">
        <v>10</v>
      </c>
      <c r="F127" s="222"/>
      <c r="G127" s="222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5" t="s">
        <v>68</v>
      </c>
      <c r="C1" s="216"/>
      <c r="D1" s="216"/>
      <c r="E1" s="216"/>
      <c r="F1" s="216"/>
      <c r="G1" s="217"/>
      <c r="I1" s="2"/>
    </row>
    <row r="2" spans="1:9" ht="21" x14ac:dyDescent="0.35">
      <c r="A2" s="3"/>
      <c r="B2" s="218" t="s">
        <v>0</v>
      </c>
      <c r="C2" s="218"/>
      <c r="D2" s="218"/>
      <c r="E2" s="218"/>
      <c r="F2" s="218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19">
        <f>E81-G81</f>
        <v>0</v>
      </c>
      <c r="F85" s="220"/>
      <c r="G85" s="221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2" t="s">
        <v>10</v>
      </c>
      <c r="F87" s="222"/>
      <c r="G87" s="222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abSelected="1" topLeftCell="A82" workbookViewId="0">
      <selection activeCell="G105" sqref="G105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5" t="s">
        <v>71</v>
      </c>
      <c r="C1" s="216"/>
      <c r="D1" s="216"/>
      <c r="E1" s="216"/>
      <c r="F1" s="216"/>
      <c r="G1" s="217"/>
      <c r="I1" s="2"/>
    </row>
    <row r="2" spans="1:9" ht="21" x14ac:dyDescent="0.35">
      <c r="A2" s="3"/>
      <c r="B2" s="218" t="s">
        <v>0</v>
      </c>
      <c r="C2" s="218"/>
      <c r="D2" s="218"/>
      <c r="E2" s="218"/>
      <c r="F2" s="218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4307</v>
      </c>
      <c r="H41" s="16">
        <f t="shared" si="0"/>
        <v>-3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49"/>
      <c r="G63" s="27"/>
      <c r="H63" s="28">
        <f t="shared" si="0"/>
        <v>1713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9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49"/>
      <c r="G83" s="27"/>
      <c r="H83" s="28">
        <f t="shared" si="0"/>
        <v>1966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49"/>
      <c r="G84" s="27"/>
      <c r="H84" s="28">
        <f t="shared" si="0"/>
        <v>4046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4"/>
      <c r="G94" s="27"/>
      <c r="H94" s="28">
        <f t="shared" si="0"/>
        <v>3504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4"/>
      <c r="G97" s="27"/>
      <c r="H97" s="28">
        <f t="shared" si="0"/>
        <v>4478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4"/>
      <c r="G100" s="27"/>
      <c r="H100" s="28">
        <f t="shared" si="0"/>
        <v>135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4"/>
      <c r="G101" s="27"/>
      <c r="H101" s="28">
        <f t="shared" si="0"/>
        <v>12505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4"/>
      <c r="G102" s="27"/>
      <c r="H102" s="28">
        <f t="shared" si="0"/>
        <v>1434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29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1120514</v>
      </c>
      <c r="H110" s="38">
        <f>SUM(H4:H109)</f>
        <v>29778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19">
        <f>E110-G110</f>
        <v>29778</v>
      </c>
      <c r="F114" s="220"/>
      <c r="G114" s="221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2" t="s">
        <v>10</v>
      </c>
      <c r="F116" s="222"/>
      <c r="G116" s="222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opLeftCell="A7" zoomScale="130" zoomScaleNormal="130" workbookViewId="0">
      <selection activeCell="E24" sqref="E24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3" t="s">
        <v>13</v>
      </c>
      <c r="D1" s="224"/>
      <c r="E1" s="224"/>
      <c r="F1" s="208" t="s">
        <v>66</v>
      </c>
      <c r="J1" s="223" t="s">
        <v>13</v>
      </c>
      <c r="K1" s="224"/>
      <c r="L1" s="224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/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/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/>
      <c r="C24" s="177"/>
      <c r="D24" s="178" t="s">
        <v>16</v>
      </c>
      <c r="E24" s="195"/>
      <c r="F24" s="193"/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/>
      <c r="C25" s="177"/>
      <c r="D25" s="178" t="s">
        <v>16</v>
      </c>
      <c r="E25" s="195"/>
      <c r="F25" s="193"/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/>
      <c r="C26" s="177"/>
      <c r="D26" s="178" t="s">
        <v>16</v>
      </c>
      <c r="E26" s="195"/>
      <c r="F26" s="193"/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/>
      <c r="C27" s="177"/>
      <c r="D27" s="178" t="s">
        <v>16</v>
      </c>
      <c r="E27" s="195"/>
      <c r="F27" s="192"/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/>
      <c r="C28" s="177"/>
      <c r="D28" s="178" t="s">
        <v>16</v>
      </c>
      <c r="E28" s="197"/>
      <c r="F28" s="192"/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/>
      <c r="C29" s="177"/>
      <c r="D29" s="178" t="s">
        <v>16</v>
      </c>
      <c r="E29" s="198"/>
      <c r="F29" s="199"/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/>
      <c r="C30" s="177"/>
      <c r="D30" s="178" t="s">
        <v>16</v>
      </c>
      <c r="E30" s="198"/>
      <c r="F30" s="199"/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2021-08-19T20:51:46Z</dcterms:modified>
</cp:coreProperties>
</file>