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0  OCTUBRE 2021\"/>
    </mc:Choice>
  </mc:AlternateContent>
  <xr:revisionPtr revIDLastSave="0" documentId="13_ncr:1_{2D093422-CD99-4732-8C5D-98DA235A988E}" xr6:coauthVersionLast="47" xr6:coauthVersionMax="47" xr10:uidLastSave="{00000000-0000-0000-0000-000000000000}"/>
  <bookViews>
    <workbookView xWindow="1695" yWindow="180" windowWidth="16605" windowHeight="10920" tabRatio="849" firstSheet="25" activeTab="42" xr2:uid="{00000000-000D-0000-FFFF-FFFF00000000}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r:id="rId8"/>
    <sheet name="PUNTAS DE CHULETA" sheetId="54" r:id="rId9"/>
    <sheet name="COSTILL CARNERO" sheetId="53" state="hidden" r:id="rId10"/>
    <sheet name="TILAPIA" sheetId="22" r:id="rId11"/>
    <sheet name="CONTRA" sheetId="80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SURIMI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state="hidden" r:id="rId29"/>
    <sheet name="ESPALDILLA CH" sheetId="21" state="hidden" r:id="rId30"/>
    <sheet name="CORDERO" sheetId="45" state="hidden" r:id="rId31"/>
    <sheet name="CAMARON" sheetId="34" r:id="rId32"/>
    <sheet name="PECHO" sheetId="166" r:id="rId33"/>
    <sheet name="SALMON" sheetId="26" r:id="rId34"/>
    <sheet name="PUNTA. CAÑA" sheetId="75" state="hidden" r:id="rId35"/>
    <sheet name="pierna sh" sheetId="79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r:id="rId51"/>
    <sheet name="ribletts" sheetId="57" state="hidden" r:id="rId52"/>
    <sheet name="PECHO PCO" sheetId="56" state="hidden" r:id="rId53"/>
    <sheet name="C.DE LOMO" sheetId="55" state="hidden" r:id="rId54"/>
    <sheet name="PAVO" sheetId="27" r:id="rId55"/>
    <sheet name="Hoja79" sheetId="165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GENERAL!$A$1:$G$58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" i="166" l="1"/>
  <c r="F10" i="166" s="1"/>
  <c r="F11" i="166" s="1"/>
  <c r="F12" i="166" s="1"/>
  <c r="F13" i="166" s="1"/>
  <c r="F14" i="166" s="1"/>
  <c r="F15" i="166" s="1"/>
  <c r="F16" i="166" s="1"/>
  <c r="F17" i="166" s="1"/>
  <c r="F18" i="166" s="1"/>
  <c r="F19" i="166" s="1"/>
  <c r="F20" i="166" s="1"/>
  <c r="F21" i="166" s="1"/>
  <c r="F22" i="166" s="1"/>
  <c r="F23" i="166" s="1"/>
  <c r="F24" i="166" s="1"/>
  <c r="F25" i="166" s="1"/>
  <c r="F26" i="166" s="1"/>
  <c r="F27" i="166" s="1"/>
  <c r="F28" i="166" s="1"/>
  <c r="F29" i="166" s="1"/>
  <c r="F30" i="166" s="1"/>
  <c r="F31" i="166" s="1"/>
  <c r="F32" i="166" s="1"/>
  <c r="F33" i="166" s="1"/>
  <c r="F34" i="166" s="1"/>
  <c r="F35" i="166" s="1"/>
  <c r="F36" i="166" s="1"/>
  <c r="F37" i="166" s="1"/>
  <c r="F38" i="166" s="1"/>
  <c r="F39" i="166" s="1"/>
  <c r="F40" i="166" s="1"/>
  <c r="F41" i="166" s="1"/>
  <c r="F42" i="166" s="1"/>
  <c r="F43" i="166" s="1"/>
  <c r="F44" i="166" s="1"/>
  <c r="F45" i="166" s="1"/>
  <c r="F46" i="166" s="1"/>
  <c r="F47" i="166" s="1"/>
  <c r="F48" i="166" s="1"/>
  <c r="F49" i="166" s="1"/>
  <c r="F50" i="166" s="1"/>
  <c r="F51" i="166" s="1"/>
  <c r="F52" i="166" s="1"/>
  <c r="F53" i="166" s="1"/>
  <c r="F54" i="166" s="1"/>
  <c r="F55" i="166" s="1"/>
  <c r="F56" i="166" s="1"/>
  <c r="F57" i="166" s="1"/>
  <c r="F58" i="166" s="1"/>
  <c r="F59" i="166" s="1"/>
  <c r="F60" i="166" s="1"/>
  <c r="F61" i="166" s="1"/>
  <c r="F62" i="166" s="1"/>
  <c r="F63" i="166" s="1"/>
  <c r="F64" i="166" s="1"/>
  <c r="F65" i="166" s="1"/>
  <c r="F66" i="166" s="1"/>
  <c r="F67" i="166" s="1"/>
  <c r="F68" i="166" s="1"/>
  <c r="F69" i="166" s="1"/>
  <c r="F70" i="166" s="1"/>
  <c r="F71" i="166" s="1"/>
  <c r="F72" i="166" s="1"/>
  <c r="F73" i="166" s="1"/>
  <c r="F74" i="166" s="1"/>
  <c r="F75" i="166" s="1"/>
  <c r="F76" i="166" s="1"/>
  <c r="F77" i="166" s="1"/>
  <c r="F78" i="166" s="1"/>
  <c r="F79" i="166" s="1"/>
  <c r="F80" i="166" s="1"/>
  <c r="F81" i="166" s="1"/>
  <c r="F82" i="166" s="1"/>
  <c r="F83" i="166" s="1"/>
  <c r="F84" i="166" s="1"/>
  <c r="F85" i="166" s="1"/>
  <c r="F86" i="166" s="1"/>
  <c r="F87" i="166" s="1"/>
  <c r="F88" i="166" s="1"/>
  <c r="F89" i="166" s="1"/>
  <c r="F90" i="166" s="1"/>
  <c r="F91" i="166" s="1"/>
  <c r="F92" i="166" s="1"/>
  <c r="F93" i="166" s="1"/>
  <c r="F94" i="166" s="1"/>
  <c r="F95" i="166" s="1"/>
  <c r="F96" i="166" s="1"/>
  <c r="F97" i="166" s="1"/>
  <c r="F98" i="166" s="1"/>
  <c r="F99" i="166" s="1"/>
  <c r="F100" i="166" s="1"/>
  <c r="F101" i="166" s="1"/>
  <c r="F102" i="166" s="1"/>
  <c r="F103" i="166" s="1"/>
  <c r="F104" i="166" s="1"/>
  <c r="F105" i="166" s="1"/>
  <c r="F106" i="166" s="1"/>
  <c r="F107" i="166" s="1"/>
  <c r="F108" i="166" s="1"/>
  <c r="F109" i="166" s="1"/>
  <c r="F110" i="166" s="1"/>
  <c r="F111" i="166" s="1"/>
  <c r="F112" i="166" s="1"/>
  <c r="F113" i="166" s="1"/>
  <c r="F114" i="166" s="1"/>
  <c r="F115" i="166" s="1"/>
  <c r="F116" i="166" s="1"/>
  <c r="F117" i="166" s="1"/>
  <c r="F118" i="166" s="1"/>
  <c r="F119" i="166" s="1"/>
  <c r="F120" i="166" s="1"/>
  <c r="F121" i="166" s="1"/>
  <c r="F122" i="166" s="1"/>
  <c r="F123" i="166" s="1"/>
  <c r="F124" i="166" s="1"/>
  <c r="F125" i="166" s="1"/>
  <c r="F126" i="166" s="1"/>
  <c r="F127" i="166" s="1"/>
  <c r="F128" i="166" s="1"/>
  <c r="F129" i="166" s="1"/>
  <c r="F130" i="166" s="1"/>
  <c r="F131" i="166" s="1"/>
  <c r="F132" i="166" s="1"/>
  <c r="F133" i="166" s="1"/>
  <c r="F134" i="166" s="1"/>
  <c r="F135" i="166" s="1"/>
  <c r="F136" i="166" s="1"/>
  <c r="F137" i="166" s="1"/>
  <c r="F138" i="166" s="1"/>
  <c r="F139" i="166" s="1"/>
  <c r="F140" i="166" s="1"/>
  <c r="F141" i="166" s="1"/>
  <c r="F142" i="166" s="1"/>
  <c r="F143" i="166" s="1"/>
  <c r="F144" i="166" s="1"/>
  <c r="F145" i="166" s="1"/>
  <c r="F146" i="166" s="1"/>
  <c r="F147" i="166" s="1"/>
  <c r="F148" i="166" s="1"/>
  <c r="F149" i="166" s="1"/>
  <c r="F150" i="166" s="1"/>
  <c r="F151" i="166" s="1"/>
  <c r="F152" i="166" s="1"/>
  <c r="F153" i="166" s="1"/>
  <c r="F154" i="166" s="1"/>
  <c r="F155" i="166" s="1"/>
  <c r="F156" i="166" s="1"/>
  <c r="F157" i="166" s="1"/>
  <c r="F158" i="166" s="1"/>
  <c r="F159" i="166" s="1"/>
  <c r="F160" i="166" s="1"/>
  <c r="F161" i="166" s="1"/>
  <c r="F162" i="166" s="1"/>
  <c r="F163" i="166" s="1"/>
  <c r="F164" i="166" s="1"/>
  <c r="F165" i="166" s="1"/>
  <c r="F166" i="166" s="1"/>
  <c r="F167" i="166" s="1"/>
  <c r="F168" i="166" s="1"/>
  <c r="F169" i="166" s="1"/>
  <c r="F170" i="166" s="1"/>
  <c r="F171" i="166" s="1"/>
  <c r="F172" i="166" s="1"/>
  <c r="F173" i="166" s="1"/>
  <c r="F174" i="166" s="1"/>
  <c r="F175" i="166" s="1"/>
  <c r="F176" i="166" s="1"/>
  <c r="F177" i="166" s="1"/>
  <c r="F178" i="166" s="1"/>
  <c r="F179" i="166" s="1"/>
  <c r="F180" i="166" s="1"/>
  <c r="F181" i="166" s="1"/>
  <c r="F182" i="166" s="1"/>
  <c r="F183" i="166" s="1"/>
  <c r="F184" i="166" s="1"/>
  <c r="F185" i="166" s="1"/>
  <c r="F186" i="166" s="1"/>
  <c r="F187" i="166" s="1"/>
  <c r="F188" i="166" s="1"/>
  <c r="F189" i="166" s="1"/>
  <c r="F190" i="166" s="1"/>
  <c r="F191" i="166" s="1"/>
  <c r="F192" i="166" s="1"/>
  <c r="F193" i="166" s="1"/>
  <c r="F194" i="166" s="1"/>
  <c r="F195" i="166" s="1"/>
  <c r="F196" i="166" s="1"/>
  <c r="F197" i="166" s="1"/>
  <c r="F198" i="166" s="1"/>
  <c r="F199" i="166" s="1"/>
  <c r="F200" i="166" s="1"/>
  <c r="F201" i="166" s="1"/>
  <c r="F202" i="166" s="1"/>
  <c r="F203" i="166" s="1"/>
  <c r="F204" i="166" s="1"/>
  <c r="F205" i="166" s="1"/>
  <c r="F206" i="166" s="1"/>
  <c r="F207" i="166" s="1"/>
  <c r="F208" i="166" s="1"/>
  <c r="F209" i="166" s="1"/>
  <c r="F210" i="166" s="1"/>
  <c r="F211" i="166" s="1"/>
  <c r="F212" i="166" s="1"/>
  <c r="F213" i="166" s="1"/>
  <c r="F214" i="166" s="1"/>
  <c r="F215" i="166" s="1"/>
  <c r="F216" i="166" s="1"/>
  <c r="F217" i="166" s="1"/>
  <c r="F218" i="166" s="1"/>
  <c r="F219" i="166" s="1"/>
  <c r="F220" i="166" s="1"/>
  <c r="F221" i="166" s="1"/>
  <c r="F222" i="166" s="1"/>
  <c r="F223" i="166" s="1"/>
  <c r="F224" i="166" s="1"/>
  <c r="F225" i="166" s="1"/>
  <c r="F226" i="166" s="1"/>
  <c r="E9" i="166"/>
  <c r="E10" i="166" s="1"/>
  <c r="E11" i="166" s="1"/>
  <c r="E12" i="166" s="1"/>
  <c r="E13" i="166" s="1"/>
  <c r="E14" i="166" s="1"/>
  <c r="E15" i="166" s="1"/>
  <c r="E16" i="166" s="1"/>
  <c r="E17" i="166" s="1"/>
  <c r="E18" i="166" s="1"/>
  <c r="E19" i="166" s="1"/>
  <c r="E20" i="166" s="1"/>
  <c r="E21" i="166" s="1"/>
  <c r="E22" i="166" s="1"/>
  <c r="E23" i="166" s="1"/>
  <c r="E24" i="166" s="1"/>
  <c r="E25" i="166" s="1"/>
  <c r="E26" i="166" s="1"/>
  <c r="E27" i="166" s="1"/>
  <c r="E28" i="166" s="1"/>
  <c r="E29" i="166" s="1"/>
  <c r="E30" i="166" s="1"/>
  <c r="E31" i="166" s="1"/>
  <c r="E32" i="166" s="1"/>
  <c r="E33" i="166" s="1"/>
  <c r="E34" i="166" s="1"/>
  <c r="E35" i="166" s="1"/>
  <c r="E36" i="166" s="1"/>
  <c r="E37" i="166" s="1"/>
  <c r="E38" i="166" s="1"/>
  <c r="E39" i="166" s="1"/>
  <c r="E40" i="166" s="1"/>
  <c r="E41" i="166" s="1"/>
  <c r="E42" i="166" s="1"/>
  <c r="E43" i="166" s="1"/>
  <c r="E44" i="166" s="1"/>
  <c r="E45" i="166" s="1"/>
  <c r="E46" i="166" s="1"/>
  <c r="E47" i="166" s="1"/>
  <c r="E48" i="166" s="1"/>
  <c r="E49" i="166" s="1"/>
  <c r="E50" i="166" s="1"/>
  <c r="E51" i="166" s="1"/>
  <c r="E52" i="166" s="1"/>
  <c r="E53" i="166" s="1"/>
  <c r="E54" i="166" s="1"/>
  <c r="E55" i="166" s="1"/>
  <c r="E56" i="166" s="1"/>
  <c r="E57" i="166" s="1"/>
  <c r="E58" i="166" s="1"/>
  <c r="E59" i="166" s="1"/>
  <c r="E60" i="166" s="1"/>
  <c r="E61" i="166" s="1"/>
  <c r="E62" i="166" s="1"/>
  <c r="E63" i="166" s="1"/>
  <c r="E64" i="166" s="1"/>
  <c r="E65" i="166" s="1"/>
  <c r="E66" i="166" s="1"/>
  <c r="E67" i="166" s="1"/>
  <c r="E68" i="166" s="1"/>
  <c r="E69" i="166" s="1"/>
  <c r="E70" i="166" s="1"/>
  <c r="E71" i="166" s="1"/>
  <c r="E72" i="166" s="1"/>
  <c r="E73" i="166" s="1"/>
  <c r="E74" i="166" s="1"/>
  <c r="E75" i="166" s="1"/>
  <c r="E76" i="166" s="1"/>
  <c r="E77" i="166" s="1"/>
  <c r="E78" i="166" s="1"/>
  <c r="E79" i="166" s="1"/>
  <c r="E80" i="166" s="1"/>
  <c r="E81" i="166" s="1"/>
  <c r="E82" i="166" s="1"/>
  <c r="E83" i="166" s="1"/>
  <c r="E84" i="166" s="1"/>
  <c r="E85" i="166" s="1"/>
  <c r="E86" i="166" s="1"/>
  <c r="E87" i="166" s="1"/>
  <c r="E88" i="166" s="1"/>
  <c r="E89" i="166" s="1"/>
  <c r="E90" i="166" s="1"/>
  <c r="E91" i="166" s="1"/>
  <c r="E92" i="166" s="1"/>
  <c r="E93" i="166" s="1"/>
  <c r="E94" i="166" s="1"/>
  <c r="E95" i="166" s="1"/>
  <c r="E96" i="166" s="1"/>
  <c r="E97" i="166" s="1"/>
  <c r="E98" i="166" s="1"/>
  <c r="E99" i="166" s="1"/>
  <c r="E100" i="166" s="1"/>
  <c r="E101" i="166" s="1"/>
  <c r="E102" i="166" s="1"/>
  <c r="E103" i="166" s="1"/>
  <c r="E104" i="166" s="1"/>
  <c r="E105" i="166" s="1"/>
  <c r="E106" i="166" s="1"/>
  <c r="E107" i="166" s="1"/>
  <c r="E108" i="166" s="1"/>
  <c r="E109" i="166" s="1"/>
  <c r="E110" i="166" s="1"/>
  <c r="E111" i="166" s="1"/>
  <c r="E112" i="166" s="1"/>
  <c r="E113" i="166" s="1"/>
  <c r="E114" i="166" s="1"/>
  <c r="E115" i="166" s="1"/>
  <c r="E116" i="166" s="1"/>
  <c r="E117" i="166" s="1"/>
  <c r="E118" i="166" s="1"/>
  <c r="E119" i="166" s="1"/>
  <c r="E120" i="166" s="1"/>
  <c r="E121" i="166" s="1"/>
  <c r="E122" i="166" s="1"/>
  <c r="E123" i="166" s="1"/>
  <c r="E124" i="166" s="1"/>
  <c r="E125" i="166" s="1"/>
  <c r="E126" i="166" s="1"/>
  <c r="E127" i="166" s="1"/>
  <c r="E128" i="166" s="1"/>
  <c r="E129" i="166" s="1"/>
  <c r="E130" i="166" s="1"/>
  <c r="E131" i="166" s="1"/>
  <c r="E132" i="166" s="1"/>
  <c r="E133" i="166" s="1"/>
  <c r="E134" i="166" s="1"/>
  <c r="E135" i="166" s="1"/>
  <c r="E136" i="166" s="1"/>
  <c r="E137" i="166" s="1"/>
  <c r="E138" i="166" s="1"/>
  <c r="E139" i="166" s="1"/>
  <c r="E140" i="166" s="1"/>
  <c r="E141" i="166" s="1"/>
  <c r="E142" i="166" s="1"/>
  <c r="E143" i="166" s="1"/>
  <c r="E144" i="166" s="1"/>
  <c r="E145" i="166" s="1"/>
  <c r="E146" i="166" s="1"/>
  <c r="E147" i="166" s="1"/>
  <c r="E148" i="166" s="1"/>
  <c r="E149" i="166" s="1"/>
  <c r="E150" i="166" s="1"/>
  <c r="E151" i="166" s="1"/>
  <c r="E152" i="166" s="1"/>
  <c r="E153" i="166" s="1"/>
  <c r="E154" i="166" s="1"/>
  <c r="E155" i="166" s="1"/>
  <c r="E156" i="166" s="1"/>
  <c r="E157" i="166" s="1"/>
  <c r="E158" i="166" s="1"/>
  <c r="E159" i="166" s="1"/>
  <c r="E160" i="166" s="1"/>
  <c r="E161" i="166" s="1"/>
  <c r="E162" i="166" s="1"/>
  <c r="E163" i="166" s="1"/>
  <c r="E164" i="166" s="1"/>
  <c r="E165" i="166" s="1"/>
  <c r="E166" i="166" s="1"/>
  <c r="E167" i="166" s="1"/>
  <c r="E168" i="166" s="1"/>
  <c r="E169" i="166" s="1"/>
  <c r="E170" i="166" s="1"/>
  <c r="E171" i="166" s="1"/>
  <c r="E172" i="166" s="1"/>
  <c r="E173" i="166" s="1"/>
  <c r="E174" i="166" s="1"/>
  <c r="E175" i="166" s="1"/>
  <c r="E176" i="166" s="1"/>
  <c r="E177" i="166" s="1"/>
  <c r="E178" i="166" s="1"/>
  <c r="E179" i="166" s="1"/>
  <c r="E180" i="166" s="1"/>
  <c r="E181" i="166" s="1"/>
  <c r="E182" i="166" s="1"/>
  <c r="E183" i="166" s="1"/>
  <c r="E184" i="166" s="1"/>
  <c r="E185" i="166" s="1"/>
  <c r="E186" i="166" s="1"/>
  <c r="E187" i="166" s="1"/>
  <c r="E188" i="166" s="1"/>
  <c r="E189" i="166" s="1"/>
  <c r="E190" i="166" s="1"/>
  <c r="E191" i="166" s="1"/>
  <c r="E192" i="166" s="1"/>
  <c r="E193" i="166" s="1"/>
  <c r="E194" i="166" s="1"/>
  <c r="E195" i="166" s="1"/>
  <c r="E196" i="166" s="1"/>
  <c r="E197" i="166" s="1"/>
  <c r="E198" i="166" s="1"/>
  <c r="E199" i="166" s="1"/>
  <c r="E200" i="166" s="1"/>
  <c r="E201" i="166" s="1"/>
  <c r="E202" i="166" s="1"/>
  <c r="E203" i="166" s="1"/>
  <c r="E204" i="166" s="1"/>
  <c r="E205" i="166" s="1"/>
  <c r="E206" i="166" s="1"/>
  <c r="E207" i="166" s="1"/>
  <c r="E208" i="166" s="1"/>
  <c r="E209" i="166" s="1"/>
  <c r="E210" i="166" s="1"/>
  <c r="E211" i="166" s="1"/>
  <c r="E212" i="166" s="1"/>
  <c r="E213" i="166" s="1"/>
  <c r="E214" i="166" s="1"/>
  <c r="E215" i="166" s="1"/>
  <c r="E216" i="166" s="1"/>
  <c r="E217" i="166" s="1"/>
  <c r="E218" i="166" s="1"/>
  <c r="E219" i="166" s="1"/>
  <c r="E220" i="166" s="1"/>
  <c r="E221" i="166" s="1"/>
  <c r="E222" i="166" s="1"/>
  <c r="E223" i="166" s="1"/>
  <c r="E224" i="166" s="1"/>
  <c r="E225" i="166" s="1"/>
  <c r="E226" i="166" s="1"/>
  <c r="E43" i="1" l="1"/>
  <c r="D43" i="1"/>
  <c r="G43" i="1" s="1"/>
  <c r="F9" i="86" l="1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6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6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6" i="1" l="1"/>
  <c r="D26" i="1"/>
  <c r="F9" i="38"/>
  <c r="G26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47" i="1"/>
  <c r="D47" i="1"/>
  <c r="E48" i="1"/>
  <c r="D48" i="1"/>
  <c r="E157" i="73" l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7" i="1"/>
  <c r="G57" i="1" s="1"/>
  <c r="F157" i="73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7" i="1"/>
  <c r="G47" i="1"/>
  <c r="G48" i="1"/>
  <c r="B44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M21" i="60"/>
  <c r="M20" i="60"/>
  <c r="M19" i="60"/>
  <c r="M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4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4" i="1"/>
  <c r="G54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50" i="1" l="1"/>
  <c r="D50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50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1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1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1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5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5" i="1"/>
  <c r="G45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9" i="1" l="1"/>
  <c r="D49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9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5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8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5" i="1"/>
  <c r="B46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6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3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699" i="2" l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3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3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H886" i="2" l="1"/>
  <c r="H887" i="2" s="1"/>
  <c r="E44" i="1"/>
  <c r="G53" i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4" i="1"/>
  <c r="D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2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2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41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D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30" i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3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9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21" i="1"/>
  <c r="F27" i="29"/>
  <c r="F28" i="29" s="1"/>
  <c r="G24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21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2" i="1"/>
  <c r="G29" i="1"/>
  <c r="G38" i="1"/>
  <c r="G35" i="1"/>
  <c r="G31" i="1"/>
  <c r="G30" i="1"/>
  <c r="G27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2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4" i="1" l="1"/>
  <c r="D58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4" i="1" l="1"/>
  <c r="G58" i="1" s="1"/>
</calcChain>
</file>

<file path=xl/sharedStrings.xml><?xml version="1.0" encoding="utf-8"?>
<sst xmlns="http://schemas.openxmlformats.org/spreadsheetml/2006/main" count="10821" uniqueCount="212">
  <si>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</si>
  <si>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</si>
  <si>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</si>
  <si>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</si>
  <si>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</si>
  <si>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</si>
  <si>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</si>
  <si>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</si>
  <si>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</si>
  <si>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</si>
  <si>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</si>
  <si>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</si>
  <si>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</si>
  <si>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</si>
  <si>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</si>
  <si>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</si>
  <si>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</si>
  <si>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</si>
  <si>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</si>
  <si>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</si>
  <si>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</si>
  <si>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</si>
  <si>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</si>
  <si>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</si>
  <si>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</si>
  <si>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</si>
  <si>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</si>
  <si>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</si>
  <si>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</si>
  <si>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</si>
  <si>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</si>
  <si>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</si>
  <si>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</si>
  <si>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</si>
  <si>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</si>
  <si>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</si>
  <si>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</si>
  <si>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</si>
  <si>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</si>
  <si>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</si>
  <si>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</si>
  <si>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</si>
  <si>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</si>
  <si>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</si>
  <si>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</si>
  <si>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</si>
  <si>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</si>
  <si>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</si>
  <si>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</si>
  <si>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</si>
  <si>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</si>
  <si>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</si>
  <si>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</si>
  <si>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</si>
  <si>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</si>
  <si>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</si>
  <si>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</si>
  <si>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</si>
  <si>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</si>
  <si>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</si>
  <si>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</si>
  <si>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</si>
  <si>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</si>
  <si>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</si>
  <si>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</si>
  <si>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</si>
  <si>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</si>
  <si>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</si>
  <si>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</si>
  <si>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</si>
  <si>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</si>
  <si>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</si>
  <si>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</si>
  <si>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</si>
  <si>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</si>
  <si>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</si>
  <si>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</si>
  <si>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</si>
  <si>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</si>
  <si>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</si>
  <si>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</si>
  <si>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</si>
  <si>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</si>
  <si>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</si>
  <si>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</si>
  <si>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</si>
  <si>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</si>
  <si>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</si>
  <si>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</si>
  <si>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</si>
  <si>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</si>
  <si>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</si>
  <si>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</si>
  <si>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</si>
  <si>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</si>
  <si>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</si>
  <si>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</si>
  <si>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</si>
  <si>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</si>
  <si>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</si>
  <si>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</si>
  <si>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</si>
  <si>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</si>
  <si>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</si>
  <si>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</si>
  <si>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</si>
  <si>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</si>
  <si>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</si>
  <si>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</si>
  <si>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</si>
  <si>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</si>
  <si>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</si>
  <si>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</si>
  <si>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</si>
  <si>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</si>
  <si>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</si>
  <si>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</si>
  <si>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</si>
  <si>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</si>
  <si>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</si>
  <si>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</si>
  <si>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</si>
  <si>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</si>
  <si>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</si>
  <si>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</si>
  <si>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</si>
  <si>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</si>
  <si>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</si>
  <si>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</si>
  <si>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</si>
  <si>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</si>
  <si>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</si>
  <si>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</si>
  <si>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</si>
  <si>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</si>
  <si>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</si>
  <si>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</si>
  <si>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</si>
  <si>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</si>
  <si>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</si>
  <si>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</si>
  <si>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</si>
  <si>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</si>
  <si>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</si>
  <si>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</si>
  <si>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</si>
  <si>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</si>
  <si>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 xml:space="preserve"> COMERCIO ODELPA</t>
  </si>
  <si>
    <t>AGOST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</si>
  <si>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</si>
  <si>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</si>
  <si>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</si>
  <si>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</si>
  <si>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</si>
  <si>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</si>
  <si>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</si>
  <si>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</si>
  <si>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</si>
  <si>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</si>
  <si>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</si>
  <si>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</si>
  <si>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TARAS</t>
  </si>
  <si>
    <t>FILETE TILAPIA 2/3  4.54 KG.</t>
  </si>
  <si>
    <t>marimex</t>
  </si>
  <si>
    <t>CAMARON   100/200</t>
  </si>
  <si>
    <t>CAMARON 41/50</t>
  </si>
  <si>
    <t>CAMARON41/50</t>
  </si>
  <si>
    <t>granjero feliz</t>
  </si>
  <si>
    <t>seaboard</t>
  </si>
  <si>
    <t>DOMINGO BETY</t>
  </si>
  <si>
    <t>SEABOARS</t>
  </si>
  <si>
    <t>MIGUEL</t>
  </si>
  <si>
    <t>FERNANDO</t>
  </si>
  <si>
    <t>CONTRA PREMIUM ANGUS</t>
  </si>
  <si>
    <t>CONTRA  PREMUIM ANGUS</t>
  </si>
  <si>
    <t>ibp</t>
  </si>
  <si>
    <t>PABLO</t>
  </si>
  <si>
    <t>NESTOR</t>
  </si>
  <si>
    <t>OSIRIS</t>
  </si>
  <si>
    <t>GONZALO</t>
  </si>
  <si>
    <t>PUNTAS DE CHULETA</t>
  </si>
  <si>
    <t>MANSIVA SEABOARD</t>
  </si>
  <si>
    <t>EXCEL</t>
  </si>
  <si>
    <t>CRISTIAN</t>
  </si>
  <si>
    <t>MARIMEX</t>
  </si>
  <si>
    <t>GUILLERMO MUÑOZ</t>
  </si>
  <si>
    <t>inovva</t>
  </si>
  <si>
    <t>ATUN PORCION 60Z</t>
  </si>
  <si>
    <t>SURIMI</t>
  </si>
  <si>
    <t>FILETE BASA PORCION</t>
  </si>
  <si>
    <t xml:space="preserve">FILETE BASA </t>
  </si>
  <si>
    <t>MARISCADA</t>
  </si>
  <si>
    <t>25..</t>
  </si>
  <si>
    <t>20..</t>
  </si>
  <si>
    <t>TOCINO NACIONAL</t>
  </si>
  <si>
    <t>28..</t>
  </si>
  <si>
    <t>VARIOS</t>
  </si>
  <si>
    <t>JAMON SERRANO S/H</t>
  </si>
  <si>
    <t>JAM SERRANO REBANADO</t>
  </si>
  <si>
    <t>CULATELLO</t>
  </si>
  <si>
    <t>CULATELO PAQUETE</t>
  </si>
  <si>
    <t>CABEZA DE LOMO MADURADO</t>
  </si>
  <si>
    <t>LOMO EMBUCHADO</t>
  </si>
  <si>
    <t>JAMON TIPO YORK</t>
  </si>
  <si>
    <t>SALCHICHA FRANKFUT</t>
  </si>
  <si>
    <t>SEABOARD MANSIVA</t>
  </si>
  <si>
    <t>g</t>
  </si>
  <si>
    <t>INOVVA</t>
  </si>
  <si>
    <t xml:space="preserve">PECHO </t>
  </si>
  <si>
    <t>SEABOAR</t>
  </si>
  <si>
    <t>SEABOADR</t>
  </si>
  <si>
    <t>SWIFT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</si>
</sst>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DDD34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4" fontId="40" fillId="11" borderId="8" xfId="0" applyNumberFormat="1" applyFont="1" applyFill="1" applyBorder="1" applyAlignment="1">
      <alignment horizontal="left" vertical="center"/>
    </xf>
    <xf numFmtId="4" fontId="15" fillId="6" borderId="0" xfId="1" applyNumberFormat="1" applyFont="1" applyFill="1"/>
    <xf numFmtId="4" fontId="10" fillId="16" borderId="0" xfId="0" applyNumberFormat="1" applyFont="1" applyFill="1" applyBorder="1"/>
    <xf numFmtId="166" fontId="8" fillId="16" borderId="24" xfId="1" applyNumberFormat="1" applyFont="1" applyFill="1" applyBorder="1" applyAlignment="1"/>
    <xf numFmtId="0" fontId="7" fillId="16" borderId="24" xfId="1" applyFont="1" applyFill="1" applyBorder="1"/>
    <xf numFmtId="4" fontId="38" fillId="11" borderId="9" xfId="0" applyNumberFormat="1" applyFont="1" applyFill="1" applyBorder="1" applyAlignment="1">
      <alignment horizontal="left" vertical="center"/>
    </xf>
    <xf numFmtId="4" fontId="38" fillId="11" borderId="29" xfId="0" applyNumberFormat="1" applyFont="1" applyFill="1" applyBorder="1" applyAlignment="1">
      <alignment horizontal="left" vertical="center"/>
    </xf>
    <xf numFmtId="4" fontId="40" fillId="11" borderId="9" xfId="0" applyNumberFormat="1" applyFont="1" applyFill="1" applyBorder="1" applyAlignment="1">
      <alignment horizontal="left" vertical="center"/>
    </xf>
    <xf numFmtId="4" fontId="40" fillId="11" borderId="29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 xr:uid="{00000000-0005-0000-0000-000000000000}"/>
    <cellStyle name="Hipervínculo 2" xfId="21" xr:uid="{00000000-0005-0000-0000-000001000000}"/>
    <cellStyle name="Millares 2" xfId="2" xr:uid="{00000000-0005-0000-0000-000002000000}"/>
    <cellStyle name="Millares 2 2" xfId="15" xr:uid="{00000000-0005-0000-0000-000003000000}"/>
    <cellStyle name="Millares 2 3" xfId="23" xr:uid="{00000000-0005-0000-0000-000004000000}"/>
    <cellStyle name="Millares 3" xfId="16" xr:uid="{00000000-0005-0000-0000-000005000000}"/>
    <cellStyle name="Millares 3 2" xfId="24" xr:uid="{00000000-0005-0000-0000-000006000000}"/>
    <cellStyle name="Millares 4" xfId="12" xr:uid="{00000000-0005-0000-0000-000007000000}"/>
    <cellStyle name="Millares 5" xfId="7" xr:uid="{00000000-0005-0000-0000-000008000000}"/>
    <cellStyle name="Millares 6" xfId="22" xr:uid="{00000000-0005-0000-0000-000009000000}"/>
    <cellStyle name="Moneda" xfId="17" builtinId="4"/>
    <cellStyle name="Moneda 2" xfId="4" xr:uid="{00000000-0005-0000-0000-00000B000000}"/>
    <cellStyle name="Moneda 2 2" xfId="11" xr:uid="{00000000-0005-0000-0000-00000C000000}"/>
    <cellStyle name="Moneda 2 3" xfId="20" xr:uid="{00000000-0005-0000-0000-00000D000000}"/>
    <cellStyle name="Moneda 3" xfId="9" xr:uid="{00000000-0005-0000-0000-00000E000000}"/>
    <cellStyle name="Moneda 4" xfId="3" xr:uid="{00000000-0005-0000-0000-00000F000000}"/>
    <cellStyle name="Moneda 5" xfId="18" xr:uid="{00000000-0005-0000-0000-000010000000}"/>
    <cellStyle name="Normal" xfId="0" builtinId="0"/>
    <cellStyle name="Normal 2" xfId="5" xr:uid="{00000000-0005-0000-0000-000012000000}"/>
    <cellStyle name="Normal 2 2" xfId="6" xr:uid="{00000000-0005-0000-0000-000013000000}"/>
    <cellStyle name="Normal 2 2 2" xfId="13" xr:uid="{00000000-0005-0000-0000-000014000000}"/>
    <cellStyle name="Normal 2 3" xfId="10" xr:uid="{00000000-0005-0000-0000-000015000000}"/>
    <cellStyle name="Normal 3" xfId="14" xr:uid="{00000000-0005-0000-0000-000016000000}"/>
    <cellStyle name="Normal 4" xfId="8" xr:uid="{00000000-0005-0000-0000-000017000000}"/>
    <cellStyle name="Normal 5" xfId="1" xr:uid="{00000000-0005-0000-0000-000018000000}"/>
  </cellStyles>
  <dxfs count="0"/>
  <tableStyles count="0" defaultTableStyle="TableStyleMedium2" defaultPivotStyle="PivotStyleLight16"/>
  <colors>
    <mruColors>
      <color rgb="FF1DDD34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G188"/>
  <sheetViews>
    <sheetView topLeftCell="B1" zoomScale="145" zoomScaleNormal="145" zoomScaleSheetLayoutView="100" workbookViewId="0">
      <pane ySplit="3" topLeftCell="A4" activePane="bottomLeft" state="frozen"/>
      <selection activeCell="A8" sqref="A8"/>
      <selection pane="bottomLeft" activeCell="E31" sqref="E3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6" t="s">
        <v>147</v>
      </c>
      <c r="B1" s="156"/>
      <c r="C1" s="156"/>
      <c r="D1" s="156"/>
      <c r="E1" s="156"/>
      <c r="F1" s="156"/>
      <c r="G1" s="156"/>
    </row>
    <row r="2" spans="1:7" ht="28.5">
      <c r="A2" s="119"/>
      <c r="B2" s="157" t="s">
        <v>0</v>
      </c>
      <c r="C2" s="157"/>
      <c r="D2" s="157"/>
      <c r="E2" s="157"/>
      <c r="F2" s="157"/>
      <c r="G2" s="120">
        <f ca="1">TODAY()</f>
        <v>44547</v>
      </c>
    </row>
    <row r="3" spans="1:7" ht="18" customHeight="1">
      <c r="A3" s="90"/>
      <c r="B3" s="158" t="s">
        <v>1</v>
      </c>
      <c r="C3" s="158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4" t="str">
        <f>ATUN!E4</f>
        <v>ATUN PORCION 60Z</v>
      </c>
      <c r="C4" s="154"/>
      <c r="D4" s="107">
        <f>ATUN!E226</f>
        <v>0</v>
      </c>
      <c r="E4" s="97">
        <f>ATUN!F226</f>
        <v>0</v>
      </c>
      <c r="F4" s="85">
        <v>190</v>
      </c>
      <c r="G4" s="118">
        <f t="shared" ref="G4:G15" si="0">D4*F4</f>
        <v>0</v>
      </c>
    </row>
    <row r="5" spans="1:7" ht="12.75">
      <c r="A5" s="90"/>
      <c r="B5" s="154" t="s">
        <v>82</v>
      </c>
      <c r="C5" s="154"/>
      <c r="D5" s="107">
        <f>A.TAQUERA!E209</f>
        <v>473.26000000000005</v>
      </c>
      <c r="E5" s="97">
        <f>A.TAQUERA!F127</f>
        <v>37</v>
      </c>
      <c r="F5" s="85">
        <v>90</v>
      </c>
      <c r="G5" s="118">
        <f>PRODUCT(D5,F5)</f>
        <v>42593.4</v>
      </c>
    </row>
    <row r="6" spans="1:7" ht="12.75">
      <c r="A6" s="90"/>
      <c r="B6" s="154" t="s">
        <v>83</v>
      </c>
      <c r="C6" s="154"/>
      <c r="D6" s="107">
        <f>A.Texana!E100</f>
        <v>12.460000000000008</v>
      </c>
      <c r="E6" s="97">
        <f>A.Texana!F102</f>
        <v>1</v>
      </c>
      <c r="F6" s="85">
        <v>95</v>
      </c>
      <c r="G6" s="118">
        <f>PRODUCT(D6,F6)</f>
        <v>1183.7000000000007</v>
      </c>
    </row>
    <row r="7" spans="1:7" ht="12.75" hidden="1">
      <c r="A7" s="90"/>
      <c r="B7" s="150" t="s">
        <v>190</v>
      </c>
      <c r="C7" s="151"/>
      <c r="D7" s="107">
        <f>BASA!E156</f>
        <v>0</v>
      </c>
      <c r="E7" s="97">
        <f>BASA!F156</f>
        <v>0</v>
      </c>
      <c r="F7" s="85">
        <v>50</v>
      </c>
      <c r="G7" s="118">
        <f>(D7*F7)</f>
        <v>0</v>
      </c>
    </row>
    <row r="8" spans="1:7" ht="12.75" hidden="1">
      <c r="A8" s="90">
        <v>2</v>
      </c>
      <c r="B8" s="154" t="s">
        <v>80</v>
      </c>
      <c r="C8" s="154"/>
      <c r="D8" s="107">
        <f>BUCHE!E209</f>
        <v>0</v>
      </c>
      <c r="E8" s="97">
        <f>BUCHE!F178</f>
        <v>0</v>
      </c>
      <c r="F8" s="85">
        <v>60</v>
      </c>
      <c r="G8" s="118">
        <f t="shared" si="0"/>
        <v>0</v>
      </c>
    </row>
    <row r="9" spans="1:7" s="84" customFormat="1" ht="12.75" hidden="1" customHeight="1">
      <c r="A9" s="90">
        <v>3</v>
      </c>
      <c r="B9" s="154" t="str">
        <f>'BUCHE SEA'!E4</f>
        <v>BUCHE SEABOARD</v>
      </c>
      <c r="C9" s="154"/>
      <c r="D9" s="107">
        <f>'BUCHE SEA'!E209</f>
        <v>0</v>
      </c>
      <c r="E9" s="97">
        <f>'BUCHE SEA'!F209</f>
        <v>0</v>
      </c>
      <c r="F9" s="85">
        <v>55</v>
      </c>
      <c r="G9" s="118">
        <f t="shared" si="0"/>
        <v>0</v>
      </c>
    </row>
    <row r="10" spans="1:7" s="84" customFormat="1" ht="12.75" hidden="1" customHeight="1">
      <c r="A10" s="90">
        <v>4</v>
      </c>
      <c r="B10" s="154" t="str">
        <f>CABEZA!E4</f>
        <v>CABEZA C/PAPADA</v>
      </c>
      <c r="C10" s="154"/>
      <c r="D10" s="122">
        <f>CABEZA!E209</f>
        <v>0</v>
      </c>
      <c r="E10" s="123">
        <f>CABEZA!F209</f>
        <v>0</v>
      </c>
      <c r="F10" s="124">
        <v>22</v>
      </c>
      <c r="G10" s="118">
        <f t="shared" si="0"/>
        <v>0</v>
      </c>
    </row>
    <row r="11" spans="1:7" s="84" customFormat="1" ht="12.75" hidden="1" customHeight="1">
      <c r="A11" s="90"/>
      <c r="B11" s="154" t="s">
        <v>94</v>
      </c>
      <c r="C11" s="154"/>
      <c r="D11" s="107">
        <f>'C.DE LOMO'!E58</f>
        <v>0</v>
      </c>
      <c r="E11" s="97">
        <f>'C.DE LOMO'!F56</f>
        <v>0</v>
      </c>
      <c r="F11" s="85">
        <v>64</v>
      </c>
      <c r="G11" s="118">
        <f t="shared" si="0"/>
        <v>0</v>
      </c>
    </row>
    <row r="12" spans="1:7" s="84" customFormat="1" ht="12.75" hidden="1" customHeight="1">
      <c r="A12" s="90"/>
      <c r="B12" s="154" t="s">
        <v>79</v>
      </c>
      <c r="C12" s="154"/>
      <c r="D12" s="107">
        <f>'CABEZA (2)'!E73</f>
        <v>0</v>
      </c>
      <c r="E12" s="107">
        <f>'CABEZA (2)'!F74</f>
        <v>0</v>
      </c>
      <c r="F12" s="85">
        <v>16</v>
      </c>
      <c r="G12" s="118">
        <f t="shared" si="0"/>
        <v>0</v>
      </c>
    </row>
    <row r="13" spans="1:7" s="84" customFormat="1" ht="15">
      <c r="A13" s="90">
        <v>5</v>
      </c>
      <c r="B13" s="154" t="str">
        <f>CAMARON!E4</f>
        <v>CAMARON   100/200</v>
      </c>
      <c r="C13" s="154"/>
      <c r="D13" s="125">
        <f>CAMARON!E209</f>
        <v>90</v>
      </c>
      <c r="E13" s="126">
        <f>CAMARON!F209</f>
        <v>9</v>
      </c>
      <c r="F13" s="127">
        <v>100</v>
      </c>
      <c r="G13" s="118">
        <f t="shared" si="0"/>
        <v>9000</v>
      </c>
    </row>
    <row r="14" spans="1:7" s="84" customFormat="1" ht="15">
      <c r="A14" s="90"/>
      <c r="B14" s="150" t="s">
        <v>166</v>
      </c>
      <c r="C14" s="151"/>
      <c r="D14" s="125">
        <f>'CAMARON 41.50'!E100</f>
        <v>90</v>
      </c>
      <c r="E14" s="126">
        <f>'CAMARON 41.50'!F100</f>
        <v>9</v>
      </c>
      <c r="F14" s="127">
        <v>115</v>
      </c>
      <c r="G14" s="118">
        <f>D14*F14</f>
        <v>10350</v>
      </c>
    </row>
    <row r="15" spans="1:7" s="84" customFormat="1" ht="12.75" hidden="1">
      <c r="A15" s="90">
        <v>6</v>
      </c>
      <c r="B15" s="154" t="str">
        <f>CANAL!E4</f>
        <v>CANALES</v>
      </c>
      <c r="C15" s="154"/>
      <c r="D15" s="107">
        <f>CANAL!E214</f>
        <v>0</v>
      </c>
      <c r="E15" s="97">
        <f>CANAL!F214</f>
        <v>0</v>
      </c>
      <c r="F15" s="85">
        <v>46</v>
      </c>
      <c r="G15" s="118">
        <f t="shared" si="0"/>
        <v>0</v>
      </c>
    </row>
    <row r="16" spans="1:7" s="84" customFormat="1" ht="0.75" customHeight="1">
      <c r="A16" s="90"/>
      <c r="B16" s="154" t="s">
        <v>93</v>
      </c>
      <c r="C16" s="154"/>
      <c r="D16" s="107">
        <f>CHAMBARETE!E23</f>
        <v>0</v>
      </c>
      <c r="E16" s="107">
        <f>CHAMBARETE!F23</f>
        <v>0</v>
      </c>
      <c r="F16" s="85">
        <v>65</v>
      </c>
      <c r="G16" s="118"/>
    </row>
    <row r="17" spans="1:7" s="84" customFormat="1" ht="12.75">
      <c r="A17" s="90">
        <v>23</v>
      </c>
      <c r="B17" s="154" t="str">
        <f>CHULETA!E4</f>
        <v xml:space="preserve">CHULETA </v>
      </c>
      <c r="C17" s="154"/>
      <c r="D17" s="107">
        <f>CHULETA!E209</f>
        <v>668.3</v>
      </c>
      <c r="E17" s="97">
        <f>CHULETA!F209</f>
        <v>28</v>
      </c>
      <c r="F17" s="85">
        <v>75</v>
      </c>
      <c r="G17" s="118">
        <f t="shared" ref="G17:G33" si="1">D17*F17</f>
        <v>50122.5</v>
      </c>
    </row>
    <row r="18" spans="1:7" s="84" customFormat="1" ht="12.75" hidden="1" customHeight="1">
      <c r="A18" s="90" t="s">
        <v>145</v>
      </c>
      <c r="B18" s="154" t="s">
        <v>133</v>
      </c>
      <c r="C18" s="154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54" t="str">
        <f>CUERO!E4</f>
        <v xml:space="preserve">COMBO CUERO PAPEL </v>
      </c>
      <c r="C19" s="154"/>
      <c r="D19" s="107">
        <f>CUERO!E226</f>
        <v>0</v>
      </c>
      <c r="E19" s="107">
        <f>CUERO!F226</f>
        <v>0</v>
      </c>
      <c r="F19" s="85">
        <v>26</v>
      </c>
      <c r="G19" s="118">
        <f t="shared" si="1"/>
        <v>0</v>
      </c>
    </row>
    <row r="20" spans="1:7" s="84" customFormat="1" ht="12.75" customHeight="1">
      <c r="A20" s="90"/>
      <c r="B20" s="154" t="s">
        <v>173</v>
      </c>
      <c r="C20" s="154"/>
      <c r="D20" s="107">
        <f>CONTRA!E146</f>
        <v>615.84</v>
      </c>
      <c r="E20" s="107">
        <f>CONTRA!F144</f>
        <v>20</v>
      </c>
      <c r="F20" s="85">
        <v>0</v>
      </c>
      <c r="G20" s="118">
        <f t="shared" si="1"/>
        <v>0</v>
      </c>
    </row>
    <row r="21" spans="1:7" s="84" customFormat="1" ht="12.75">
      <c r="A21" s="90">
        <v>8</v>
      </c>
      <c r="B21" s="154" t="str">
        <f>'CONTRA EXC.'!E4</f>
        <v>CONTRA EXCEL</v>
      </c>
      <c r="C21" s="154"/>
      <c r="D21" s="107">
        <f>'CONTRA EXC.'!E98</f>
        <v>8132.4000000000005</v>
      </c>
      <c r="E21" s="97">
        <f>'CONTRA EXC.'!F208</f>
        <v>246</v>
      </c>
      <c r="F21" s="85">
        <v>143</v>
      </c>
      <c r="G21" s="118">
        <f t="shared" si="1"/>
        <v>1162933.2000000002</v>
      </c>
    </row>
    <row r="22" spans="1:7" s="84" customFormat="1" ht="12.75" hidden="1" customHeight="1">
      <c r="A22" s="90">
        <v>9</v>
      </c>
      <c r="B22" s="154" t="str">
        <f>'CONTRA SW'!E4</f>
        <v>CONTRA SWIFT</v>
      </c>
      <c r="C22" s="154"/>
      <c r="D22" s="107">
        <f>'CONTRA SW'!E210</f>
        <v>0</v>
      </c>
      <c r="E22" s="97">
        <f>'CONTRA SW'!F210</f>
        <v>0</v>
      </c>
      <c r="F22" s="85">
        <v>125</v>
      </c>
      <c r="G22" s="118">
        <f t="shared" si="1"/>
        <v>0</v>
      </c>
    </row>
    <row r="23" spans="1:7" s="84" customFormat="1" ht="12.75" hidden="1" customHeight="1">
      <c r="A23" s="90">
        <v>10</v>
      </c>
      <c r="B23" s="154" t="s">
        <v>75</v>
      </c>
      <c r="C23" s="154"/>
      <c r="D23" s="107">
        <f>'CORBATA.'!E209</f>
        <v>0</v>
      </c>
      <c r="E23" s="97">
        <f>'CORBATA.'!F209</f>
        <v>0</v>
      </c>
      <c r="F23" s="85">
        <v>65</v>
      </c>
      <c r="G23" s="118">
        <f t="shared" si="1"/>
        <v>0</v>
      </c>
    </row>
    <row r="24" spans="1:7" s="84" customFormat="1" ht="12.75" hidden="1" customHeight="1">
      <c r="A24" s="90">
        <v>11</v>
      </c>
      <c r="B24" s="154" t="str">
        <f>'CORBA.SWIF'!E4</f>
        <v>CORBATA SWIFT</v>
      </c>
      <c r="C24" s="154"/>
      <c r="D24" s="107">
        <f>'CORBA.SWIF'!E209</f>
        <v>0</v>
      </c>
      <c r="E24" s="97">
        <f>'CORBA.SWIF'!F209</f>
        <v>0</v>
      </c>
      <c r="F24" s="85">
        <v>52</v>
      </c>
      <c r="G24" s="118">
        <f t="shared" si="1"/>
        <v>0</v>
      </c>
    </row>
    <row r="25" spans="1:7" s="84" customFormat="1" ht="12.75" hidden="1" customHeight="1">
      <c r="A25" s="90">
        <v>28</v>
      </c>
      <c r="B25" s="154" t="s">
        <v>73</v>
      </c>
      <c r="C25" s="154"/>
      <c r="D25" s="107">
        <f>RES!E34</f>
        <v>7.1054273576010019E-15</v>
      </c>
      <c r="E25" s="107">
        <f>RES!F34</f>
        <v>0</v>
      </c>
      <c r="F25" s="85"/>
      <c r="G25" s="118">
        <f t="shared" si="1"/>
        <v>0</v>
      </c>
    </row>
    <row r="26" spans="1:7" s="84" customFormat="1" ht="0.75" hidden="1" customHeight="1">
      <c r="A26" s="90"/>
      <c r="B26" s="154" t="s">
        <v>125</v>
      </c>
      <c r="C26" s="154"/>
      <c r="D26" s="107">
        <f>'costilla esp'!E44</f>
        <v>0</v>
      </c>
      <c r="E26" s="97">
        <f>'costilla esp'!F44</f>
        <v>0</v>
      </c>
      <c r="F26" s="85">
        <v>55</v>
      </c>
      <c r="G26" s="118">
        <f t="shared" si="1"/>
        <v>0</v>
      </c>
    </row>
    <row r="27" spans="1:7" s="84" customFormat="1" ht="12.75" hidden="1" customHeight="1">
      <c r="A27" s="90">
        <v>12</v>
      </c>
      <c r="B27" s="154" t="str">
        <f>CARNERO!E4</f>
        <v>ESPALDILLA DE CARNERO</v>
      </c>
      <c r="C27" s="154"/>
      <c r="D27" s="107">
        <f>CARNERO!E209</f>
        <v>-5.6843418860808015E-14</v>
      </c>
      <c r="E27" s="97">
        <f>CARNERO!F209</f>
        <v>0</v>
      </c>
      <c r="F27" s="85">
        <v>136</v>
      </c>
      <c r="G27" s="118">
        <f t="shared" si="1"/>
        <v>-7.73070496506989E-12</v>
      </c>
    </row>
    <row r="28" spans="1:7" s="84" customFormat="1" ht="12.75" hidden="1" customHeight="1">
      <c r="A28" s="90">
        <v>13</v>
      </c>
      <c r="B28" s="154" t="str">
        <f>CORDERO!E4</f>
        <v>ESPALDILLA DE CORDERO FOREST</v>
      </c>
      <c r="C28" s="154"/>
      <c r="D28" s="107">
        <f>CORDERO!E226</f>
        <v>0</v>
      </c>
      <c r="E28" s="107">
        <f>CORDERO!F226</f>
        <v>0</v>
      </c>
      <c r="F28" s="85">
        <f>CORDERO!L4</f>
        <v>105</v>
      </c>
      <c r="G28" s="118">
        <f t="shared" si="1"/>
        <v>0</v>
      </c>
    </row>
    <row r="29" spans="1:7" s="84" customFormat="1" ht="12.75" hidden="1" customHeight="1">
      <c r="A29" s="90">
        <v>24</v>
      </c>
      <c r="B29" s="154" t="str">
        <f>'ESPALDILLA SH'!E4</f>
        <v>ESPALDILLA S/H</v>
      </c>
      <c r="C29" s="154"/>
      <c r="D29" s="107">
        <f>'ESPALDILLA SH'!E209</f>
        <v>0</v>
      </c>
      <c r="E29" s="97">
        <f>'ESPALDILLA SH'!F209</f>
        <v>0</v>
      </c>
      <c r="F29" s="85">
        <v>62</v>
      </c>
      <c r="G29" s="118">
        <f t="shared" si="1"/>
        <v>0</v>
      </c>
    </row>
    <row r="30" spans="1:7" s="84" customFormat="1" ht="12.75" hidden="1" customHeight="1">
      <c r="A30" s="90">
        <v>14</v>
      </c>
      <c r="B30" s="154" t="str">
        <f>'ESPALDILLA CH'!E4</f>
        <v>ESPALDILLA C/H</v>
      </c>
      <c r="C30" s="154"/>
      <c r="D30" s="107">
        <f>'ESPALDILLA CH'!E209</f>
        <v>0</v>
      </c>
      <c r="E30" s="97">
        <f>'ESPALDILLA CH'!F209</f>
        <v>0</v>
      </c>
      <c r="F30" s="85">
        <v>58</v>
      </c>
      <c r="G30" s="118">
        <f t="shared" si="1"/>
        <v>0</v>
      </c>
    </row>
    <row r="31" spans="1:7" s="84" customFormat="1" ht="12.75">
      <c r="A31" s="90">
        <v>15</v>
      </c>
      <c r="B31" s="154" t="str">
        <f>TILAPIA!E4</f>
        <v>FILETE TILAPIA 2/3  4.54 KG.</v>
      </c>
      <c r="C31" s="154"/>
      <c r="D31" s="107">
        <f>TILAPIA!E209</f>
        <v>2301.7799999999997</v>
      </c>
      <c r="E31" s="97">
        <f>TILAPIA!F209</f>
        <v>507</v>
      </c>
      <c r="F31" s="85">
        <v>57</v>
      </c>
      <c r="G31" s="118">
        <f t="shared" si="1"/>
        <v>131201.46</v>
      </c>
    </row>
    <row r="32" spans="1:7" s="84" customFormat="1" ht="12.75" hidden="1" customHeight="1">
      <c r="A32" s="90">
        <v>27</v>
      </c>
      <c r="B32" s="154" t="s">
        <v>87</v>
      </c>
      <c r="C32" s="154"/>
      <c r="D32" s="107">
        <f>GRASA!E53</f>
        <v>0</v>
      </c>
      <c r="E32" s="97">
        <f>GRASA!F52</f>
        <v>0</v>
      </c>
      <c r="F32" s="85">
        <v>20.5</v>
      </c>
      <c r="G32" s="118">
        <f t="shared" si="1"/>
        <v>0</v>
      </c>
    </row>
    <row r="33" spans="1:7" s="84" customFormat="1" ht="12.75" hidden="1" customHeight="1">
      <c r="A33" s="90">
        <v>16</v>
      </c>
      <c r="B33" s="154" t="str">
        <f>SURIMI!E4</f>
        <v>SURIMI</v>
      </c>
      <c r="C33" s="154"/>
      <c r="D33" s="107">
        <f>SURIMI!E226</f>
        <v>0</v>
      </c>
      <c r="E33" s="97">
        <f>SURIMI!F226</f>
        <v>0</v>
      </c>
      <c r="F33" s="85">
        <v>55</v>
      </c>
      <c r="G33" s="118">
        <f t="shared" si="1"/>
        <v>0</v>
      </c>
    </row>
    <row r="34" spans="1:7" s="84" customFormat="1" ht="12.75" hidden="1" customHeight="1">
      <c r="A34" s="90"/>
      <c r="B34" s="154" t="s">
        <v>74</v>
      </c>
      <c r="C34" s="154"/>
      <c r="D34" s="107">
        <f>CHAMBARETE!E21</f>
        <v>0</v>
      </c>
      <c r="E34" s="97">
        <f>CHAMBARETE!F19</f>
        <v>0</v>
      </c>
      <c r="F34" s="85">
        <v>200</v>
      </c>
      <c r="G34" s="118">
        <f>PRODUCT(D34*F34)</f>
        <v>0</v>
      </c>
    </row>
    <row r="35" spans="1:7" s="84" customFormat="1" ht="12.75">
      <c r="A35" s="90"/>
      <c r="B35" s="154" t="s">
        <v>81</v>
      </c>
      <c r="C35" s="154"/>
      <c r="D35" s="107">
        <f>'CAÑA DE LOMO'!E209</f>
        <v>7484.1699999999964</v>
      </c>
      <c r="E35" s="97">
        <f>'CAÑA DE LOMO'!F209</f>
        <v>317</v>
      </c>
      <c r="F35" s="85">
        <v>64</v>
      </c>
      <c r="G35" s="118">
        <f t="shared" ref="G35:G52" si="2">D35*F35</f>
        <v>478986.87999999977</v>
      </c>
    </row>
    <row r="36" spans="1:7" s="84" customFormat="1" ht="12.75">
      <c r="A36" s="90"/>
      <c r="B36" s="154" t="s">
        <v>100</v>
      </c>
      <c r="C36" s="154"/>
      <c r="D36" s="107">
        <f>MANITAS!E32</f>
        <v>5229.7</v>
      </c>
      <c r="E36" s="97">
        <f>MANITAS!F33</f>
        <v>180</v>
      </c>
      <c r="F36" s="85">
        <v>35</v>
      </c>
      <c r="G36" s="118">
        <f t="shared" si="2"/>
        <v>183039.5</v>
      </c>
    </row>
    <row r="37" spans="1:7" s="84" customFormat="1" ht="12.75" hidden="1">
      <c r="A37" s="90"/>
      <c r="B37" s="150" t="s">
        <v>191</v>
      </c>
      <c r="C37" s="151"/>
      <c r="D37" s="107">
        <f>MARISCADA!E156</f>
        <v>0</v>
      </c>
      <c r="E37" s="97">
        <f>MARISCADA!F156</f>
        <v>0</v>
      </c>
      <c r="F37" s="85">
        <v>60</v>
      </c>
      <c r="G37" s="118">
        <f t="shared" si="2"/>
        <v>0</v>
      </c>
    </row>
    <row r="38" spans="1:7" s="84" customFormat="1" ht="12.75" customHeight="1">
      <c r="A38" s="90">
        <v>18</v>
      </c>
      <c r="B38" s="154" t="str">
        <f>MENUDO!E4</f>
        <v>MENUDO EXCEL</v>
      </c>
      <c r="C38" s="154"/>
      <c r="D38" s="107">
        <f>MENUDO!E216</f>
        <v>31929.019999999982</v>
      </c>
      <c r="E38" s="97">
        <f>MENUDO!F216</f>
        <v>1173</v>
      </c>
      <c r="F38" s="85">
        <v>70</v>
      </c>
      <c r="G38" s="118">
        <f t="shared" si="2"/>
        <v>2235031.399999999</v>
      </c>
    </row>
    <row r="39" spans="1:7" s="84" customFormat="1" ht="12.75" hidden="1" customHeight="1">
      <c r="A39" s="90">
        <v>20</v>
      </c>
      <c r="B39" s="154" t="str">
        <f>PAPAS!E4</f>
        <v>PAPAS RECTA  3/8</v>
      </c>
      <c r="C39" s="154"/>
      <c r="D39" s="107">
        <f>PAPAS!E226</f>
        <v>0</v>
      </c>
      <c r="E39" s="97">
        <f>PAPAS!F36</f>
        <v>0</v>
      </c>
      <c r="F39" s="85">
        <v>32</v>
      </c>
      <c r="G39" s="118">
        <f t="shared" si="2"/>
        <v>0</v>
      </c>
    </row>
    <row r="40" spans="1:7" s="84" customFormat="1" ht="12.75" hidden="1" customHeight="1">
      <c r="A40" s="90">
        <v>19</v>
      </c>
      <c r="B40" s="154" t="str">
        <f>papada!E4</f>
        <v>PATITAS</v>
      </c>
      <c r="C40" s="154"/>
      <c r="D40" s="107">
        <f>papada!E209</f>
        <v>0</v>
      </c>
      <c r="E40" s="97">
        <f>papada!F209</f>
        <v>0</v>
      </c>
      <c r="F40" s="85">
        <v>26</v>
      </c>
      <c r="G40" s="118">
        <f t="shared" si="2"/>
        <v>0</v>
      </c>
    </row>
    <row r="41" spans="1:7" s="84" customFormat="1" ht="12.75">
      <c r="A41" s="90"/>
      <c r="B41" s="154" t="s">
        <v>86</v>
      </c>
      <c r="C41" s="154"/>
      <c r="D41" s="107">
        <f>PAVO!E72</f>
        <v>909.4</v>
      </c>
      <c r="E41" s="97">
        <f>PAVO!F72</f>
        <v>43</v>
      </c>
      <c r="F41" s="85">
        <v>68</v>
      </c>
      <c r="G41" s="118">
        <f t="shared" si="2"/>
        <v>61839.199999999997</v>
      </c>
    </row>
    <row r="42" spans="1:7" s="84" customFormat="1" ht="12.75" hidden="1" customHeight="1">
      <c r="A42" s="90"/>
      <c r="B42" s="154" t="s">
        <v>129</v>
      </c>
      <c r="C42" s="154"/>
      <c r="D42" s="107">
        <f>'PECHO PCO'!E105</f>
        <v>0</v>
      </c>
      <c r="E42" s="97">
        <f>'PECHO PCO'!F108</f>
        <v>0</v>
      </c>
      <c r="F42" s="85">
        <v>64</v>
      </c>
      <c r="G42" s="118">
        <f t="shared" si="2"/>
        <v>0</v>
      </c>
    </row>
    <row r="43" spans="1:7" s="84" customFormat="1" ht="12.75" hidden="1" customHeight="1">
      <c r="A43" s="90"/>
      <c r="B43" s="150" t="s">
        <v>129</v>
      </c>
      <c r="C43" s="151"/>
      <c r="D43" s="107">
        <f>PECHO!E156</f>
        <v>0</v>
      </c>
      <c r="E43" s="97">
        <f>PECHO!F156</f>
        <v>0</v>
      </c>
      <c r="F43" s="85">
        <v>60</v>
      </c>
      <c r="G43" s="118">
        <f t="shared" si="2"/>
        <v>0</v>
      </c>
    </row>
    <row r="44" spans="1:7" s="84" customFormat="1" ht="12.75" customHeight="1">
      <c r="A44" s="90">
        <v>23</v>
      </c>
      <c r="B44" s="154" t="str">
        <f>PERNIL!E4</f>
        <v>PERNIL CON PIEL (COMBO)</v>
      </c>
      <c r="C44" s="154"/>
      <c r="D44" s="107">
        <f>PERNIL!G887</f>
        <v>-0.2019999999773745</v>
      </c>
      <c r="E44" s="97">
        <f>PERNIL!H885</f>
        <v>0</v>
      </c>
      <c r="F44" s="85">
        <v>39</v>
      </c>
      <c r="G44" s="118">
        <f t="shared" si="2"/>
        <v>-7.8779999991176055</v>
      </c>
    </row>
    <row r="45" spans="1:7" s="84" customFormat="1" ht="12.75">
      <c r="A45" s="90"/>
      <c r="B45" s="154" t="s">
        <v>84</v>
      </c>
      <c r="C45" s="154"/>
      <c r="D45" s="107">
        <f>'P. DE C@RDERO'!E55</f>
        <v>268.12000000000012</v>
      </c>
      <c r="E45" s="97">
        <f>'P. DE C@RDERO'!F53</f>
        <v>11</v>
      </c>
      <c r="F45" s="85">
        <v>120</v>
      </c>
      <c r="G45" s="118">
        <f t="shared" si="2"/>
        <v>32174.400000000016</v>
      </c>
    </row>
    <row r="46" spans="1:7" s="84" customFormat="1" ht="12.75" hidden="1" customHeight="1">
      <c r="A46" s="90">
        <v>22</v>
      </c>
      <c r="B46" s="154" t="str">
        <f>'PERNIL cja'!E4</f>
        <v>PIERNA S/H</v>
      </c>
      <c r="C46" s="154"/>
      <c r="D46" s="107">
        <f>'pierna sh'!E42</f>
        <v>0</v>
      </c>
      <c r="E46" s="97">
        <f>'pierna sh'!F42</f>
        <v>0</v>
      </c>
      <c r="F46" s="85">
        <v>59</v>
      </c>
      <c r="G46" s="118">
        <f t="shared" si="2"/>
        <v>0</v>
      </c>
    </row>
    <row r="47" spans="1:7" s="84" customFormat="1" ht="12.75" hidden="1" customHeight="1">
      <c r="A47" s="90" t="s">
        <v>23</v>
      </c>
      <c r="B47" s="154" t="s">
        <v>116</v>
      </c>
      <c r="C47" s="154"/>
      <c r="D47" s="107">
        <f>'PULP. PIERNA'!E104</f>
        <v>0</v>
      </c>
      <c r="E47" s="97">
        <f>'PULP. PIERNA'!F103</f>
        <v>0</v>
      </c>
      <c r="F47" s="85">
        <v>50</v>
      </c>
      <c r="G47" s="118">
        <f t="shared" si="2"/>
        <v>0</v>
      </c>
    </row>
    <row r="48" spans="1:7" s="84" customFormat="1" ht="12.75" hidden="1" customHeight="1">
      <c r="A48" s="90"/>
      <c r="B48" s="154" t="s">
        <v>117</v>
      </c>
      <c r="C48" s="154"/>
      <c r="D48" s="107">
        <f>'PUNTA. CAÑA'!E64</f>
        <v>0</v>
      </c>
      <c r="E48" s="97">
        <f>'PUNTA. CAÑA'!F64</f>
        <v>0</v>
      </c>
      <c r="F48" s="85">
        <v>52</v>
      </c>
      <c r="G48" s="118">
        <f t="shared" si="2"/>
        <v>0</v>
      </c>
    </row>
    <row r="49" spans="1:7" s="84" customFormat="1" ht="12.75" hidden="1" customHeight="1">
      <c r="A49" s="90"/>
      <c r="B49" s="154" t="s">
        <v>90</v>
      </c>
      <c r="C49" s="154"/>
      <c r="D49" s="107">
        <f>RECORTE!E97</f>
        <v>0</v>
      </c>
      <c r="E49" s="97">
        <f>RECORTE!F96</f>
        <v>0</v>
      </c>
      <c r="F49" s="85">
        <v>44</v>
      </c>
      <c r="G49" s="118">
        <f t="shared" si="2"/>
        <v>0</v>
      </c>
    </row>
    <row r="50" spans="1:7" s="84" customFormat="1" ht="12.75" hidden="1" customHeight="1">
      <c r="A50" s="90" t="s">
        <v>23</v>
      </c>
      <c r="B50" s="154" t="s">
        <v>97</v>
      </c>
      <c r="C50" s="154"/>
      <c r="D50" s="107">
        <f>ribletts!E21</f>
        <v>0</v>
      </c>
      <c r="E50" s="97">
        <f>ribletts!F23</f>
        <v>0</v>
      </c>
      <c r="F50" s="85">
        <v>32</v>
      </c>
      <c r="G50" s="118">
        <f t="shared" si="2"/>
        <v>0</v>
      </c>
    </row>
    <row r="51" spans="1:7" s="84" customFormat="1" ht="12.75" hidden="1" customHeight="1">
      <c r="A51" s="90"/>
      <c r="B51" s="150" t="s">
        <v>180</v>
      </c>
      <c r="C51" s="151"/>
      <c r="D51" s="107">
        <f>'PUNTAS DE CHULETA'!E209</f>
        <v>-4.2064129956997931E-12</v>
      </c>
      <c r="E51" s="97">
        <f>'PUNTAS DE CHULETA'!F209</f>
        <v>0</v>
      </c>
      <c r="F51" s="85">
        <v>29</v>
      </c>
      <c r="G51" s="118">
        <f t="shared" si="2"/>
        <v>-1.21985976875294E-10</v>
      </c>
    </row>
    <row r="52" spans="1:7" s="84" customFormat="1" ht="15" hidden="1" customHeight="1">
      <c r="A52" s="90">
        <v>25</v>
      </c>
      <c r="B52" s="154" t="s">
        <v>55</v>
      </c>
      <c r="C52" s="154"/>
      <c r="D52" s="107">
        <f>SALMON!E209</f>
        <v>0</v>
      </c>
      <c r="E52" s="97">
        <f>SALMON!F209</f>
        <v>0</v>
      </c>
      <c r="F52" s="85">
        <v>250</v>
      </c>
      <c r="G52" s="118">
        <f t="shared" si="2"/>
        <v>0</v>
      </c>
    </row>
    <row r="53" spans="1:7" s="84" customFormat="1" ht="12.75" hidden="1" customHeight="1">
      <c r="A53" s="90">
        <v>26</v>
      </c>
      <c r="B53" s="154" t="str">
        <f>SESOS!E4</f>
        <v>SESOS COPA</v>
      </c>
      <c r="C53" s="154"/>
      <c r="D53" s="107">
        <f>SESOS!E227</f>
        <v>0</v>
      </c>
      <c r="E53" s="97">
        <f>SESOS!F227</f>
        <v>0</v>
      </c>
      <c r="F53" s="85">
        <v>800</v>
      </c>
      <c r="G53" s="118">
        <f>E53*F53</f>
        <v>0</v>
      </c>
    </row>
    <row r="54" spans="1:7" s="84" customFormat="1" ht="12.75" hidden="1">
      <c r="A54" s="90"/>
      <c r="B54" s="154" t="s">
        <v>104</v>
      </c>
      <c r="C54" s="154"/>
      <c r="D54" s="107">
        <f>'SESOS (2)'!E70</f>
        <v>0</v>
      </c>
      <c r="E54" s="97">
        <f>'SESOS (2)'!F70</f>
        <v>0</v>
      </c>
      <c r="F54" s="85">
        <v>110</v>
      </c>
      <c r="G54" s="118">
        <f>D54*F54</f>
        <v>0</v>
      </c>
    </row>
    <row r="55" spans="1:7" s="84" customFormat="1" ht="12.75" hidden="1">
      <c r="A55" s="90"/>
      <c r="B55" s="155" t="s">
        <v>153</v>
      </c>
      <c r="C55" s="155"/>
      <c r="D55" s="107">
        <f>'CARNE AL PASTOR'!E62</f>
        <v>0</v>
      </c>
      <c r="E55" s="107">
        <f>'CARNE AL PASTOR'!F62</f>
        <v>0</v>
      </c>
      <c r="F55" s="85">
        <v>80</v>
      </c>
      <c r="G55" s="118">
        <f>D55*F55</f>
        <v>0</v>
      </c>
    </row>
    <row r="56" spans="1:7" s="84" customFormat="1" ht="18" hidden="1" customHeight="1">
      <c r="A56" s="90"/>
      <c r="B56" s="145" t="s">
        <v>194</v>
      </c>
      <c r="C56" s="145"/>
      <c r="D56" s="107">
        <f>'TOCINO NACIONAL'!E156</f>
        <v>0</v>
      </c>
      <c r="E56" s="107">
        <f>'TOCINO NACIONAL'!F156</f>
        <v>0</v>
      </c>
      <c r="F56" s="85">
        <v>100</v>
      </c>
      <c r="G56" s="118">
        <f>D56*F56</f>
        <v>0</v>
      </c>
    </row>
    <row r="57" spans="1:7" s="84" customFormat="1" ht="18" customHeight="1">
      <c r="A57" s="90"/>
      <c r="B57" s="152" t="s">
        <v>154</v>
      </c>
      <c r="C57" s="153"/>
      <c r="D57" s="107">
        <f>TAMPIQUEÑA!E156</f>
        <v>58.39</v>
      </c>
      <c r="E57" s="107">
        <f>TAMPIQUEÑA!F156</f>
        <v>5</v>
      </c>
      <c r="F57" s="85">
        <v>125</v>
      </c>
      <c r="G57" s="118">
        <f>D57*F57</f>
        <v>7298.75</v>
      </c>
    </row>
    <row r="58" spans="1:7" s="84" customFormat="1" ht="16.5" customHeight="1">
      <c r="A58" s="128"/>
      <c r="B58" s="129"/>
      <c r="C58" s="129"/>
      <c r="D58" s="130">
        <f>SUM(D4:D55)</f>
        <v>58204.248</v>
      </c>
      <c r="E58" s="131">
        <f>SUM(E4:E54)</f>
        <v>2581</v>
      </c>
      <c r="F58" s="132"/>
      <c r="G58" s="133">
        <f>SUM(G4:G57)</f>
        <v>4405746.5120000001</v>
      </c>
    </row>
    <row r="59" spans="1:7" ht="16.5" customHeight="1"/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xmlns:xlrd2="http://schemas.microsoft.com/office/spreadsheetml/2017/richdata2" ref="B16:C51">
    <sortCondition ref="B4:B46"/>
  </sortState>
  <mergeCells count="56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3:C53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3:C43"/>
    <mergeCell ref="B57:C57"/>
    <mergeCell ref="B49:C49"/>
    <mergeCell ref="B50:C50"/>
    <mergeCell ref="B55:C55"/>
    <mergeCell ref="B44:C44"/>
    <mergeCell ref="B45:C45"/>
    <mergeCell ref="B46:C46"/>
    <mergeCell ref="B47:C47"/>
    <mergeCell ref="B48:C48"/>
    <mergeCell ref="B52:C52"/>
    <mergeCell ref="B54:C54"/>
    <mergeCell ref="B51:C51"/>
  </mergeCells>
  <printOptions horizontalCentered="1"/>
  <pageMargins left="0.23622047244094491" right="0.23622047244094491" top="0.74803149606299213" bottom="0.74803149606299213" header="0.31496062992125984" footer="0.31496062992125984"/>
  <pageSetup paperSize="11" scale="145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R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194</v>
      </c>
      <c r="F4" s="170"/>
      <c r="G4" s="170"/>
      <c r="H4" s="170"/>
      <c r="I4" s="170"/>
      <c r="J4" s="170"/>
      <c r="K4" s="17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>
        <v>1006.3</v>
      </c>
      <c r="D10" s="55">
        <v>50</v>
      </c>
      <c r="E10" s="82">
        <f t="shared" si="0"/>
        <v>1006.3</v>
      </c>
      <c r="F10" s="82">
        <f t="shared" si="0"/>
        <v>50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947.01</v>
      </c>
      <c r="F11" s="82">
        <f t="shared" si="0"/>
        <v>47</v>
      </c>
      <c r="G11" s="60">
        <v>59.29</v>
      </c>
      <c r="H11" s="57">
        <v>3</v>
      </c>
      <c r="I11" s="79">
        <v>314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907.33</v>
      </c>
      <c r="F12" s="82">
        <f t="shared" si="0"/>
        <v>45</v>
      </c>
      <c r="G12" s="60">
        <v>39.68</v>
      </c>
      <c r="H12" s="57">
        <v>2</v>
      </c>
      <c r="I12" s="79">
        <v>346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0</v>
      </c>
      <c r="F13" s="82">
        <f t="shared" si="0"/>
        <v>0</v>
      </c>
      <c r="G13" s="60">
        <v>907.33</v>
      </c>
      <c r="H13" s="57">
        <v>45</v>
      </c>
      <c r="I13" s="79">
        <v>357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102</v>
      </c>
      <c r="F4" s="170"/>
      <c r="G4" s="170"/>
      <c r="H4" s="170"/>
      <c r="I4" s="170"/>
      <c r="J4" s="170"/>
      <c r="K4" s="17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92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77</v>
      </c>
      <c r="F4" s="170"/>
      <c r="G4" s="170"/>
      <c r="H4" s="170"/>
      <c r="I4" s="170"/>
      <c r="J4" s="170"/>
      <c r="K4" s="17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80</v>
      </c>
      <c r="F4" s="170"/>
      <c r="G4" s="170"/>
      <c r="H4" s="170"/>
      <c r="I4" s="170"/>
      <c r="J4" s="170"/>
      <c r="K4" s="17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31</v>
      </c>
      <c r="F4" s="170"/>
      <c r="G4" s="170"/>
      <c r="H4" s="170"/>
      <c r="I4" s="170"/>
      <c r="J4" s="170"/>
      <c r="K4" s="17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>
        <v>18720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18720</v>
      </c>
      <c r="H9" s="58">
        <v>200</v>
      </c>
      <c r="I9" s="80">
        <v>183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8</v>
      </c>
      <c r="C10" s="54">
        <v>17430</v>
      </c>
      <c r="D10" s="55">
        <v>200</v>
      </c>
      <c r="E10" s="82">
        <f t="shared" si="0"/>
        <v>0</v>
      </c>
      <c r="F10" s="82">
        <f t="shared" si="1"/>
        <v>0</v>
      </c>
      <c r="G10" s="60">
        <v>17430</v>
      </c>
      <c r="H10" s="58">
        <v>200</v>
      </c>
      <c r="I10" s="80">
        <v>184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17520</v>
      </c>
      <c r="D11" s="55">
        <v>200</v>
      </c>
      <c r="E11" s="82">
        <f t="shared" si="0"/>
        <v>0</v>
      </c>
      <c r="F11" s="82">
        <f t="shared" si="1"/>
        <v>0</v>
      </c>
      <c r="G11" s="60">
        <v>17520</v>
      </c>
      <c r="H11" s="58">
        <v>200</v>
      </c>
      <c r="I11" s="80">
        <v>194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22740</v>
      </c>
      <c r="D12" s="55">
        <v>249</v>
      </c>
      <c r="E12" s="82">
        <f t="shared" si="0"/>
        <v>0</v>
      </c>
      <c r="F12" s="82">
        <f t="shared" si="1"/>
        <v>0</v>
      </c>
      <c r="G12" s="60">
        <v>22740</v>
      </c>
      <c r="H12" s="58">
        <v>249</v>
      </c>
      <c r="I12" s="80">
        <v>199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24740</v>
      </c>
      <c r="D13" s="55">
        <v>250</v>
      </c>
      <c r="E13" s="82">
        <f t="shared" si="0"/>
        <v>0</v>
      </c>
      <c r="F13" s="82">
        <f t="shared" si="1"/>
        <v>0</v>
      </c>
      <c r="G13" s="60">
        <v>24740</v>
      </c>
      <c r="H13" s="58">
        <v>250</v>
      </c>
      <c r="I13" s="80">
        <v>211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15</v>
      </c>
      <c r="C14" s="54">
        <v>22710</v>
      </c>
      <c r="D14" s="55">
        <v>251</v>
      </c>
      <c r="E14" s="82">
        <f t="shared" si="0"/>
        <v>0</v>
      </c>
      <c r="F14" s="82">
        <f t="shared" si="1"/>
        <v>0</v>
      </c>
      <c r="G14" s="60">
        <v>22710</v>
      </c>
      <c r="H14" s="58">
        <v>251</v>
      </c>
      <c r="I14" s="80">
        <v>223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16</v>
      </c>
      <c r="C15" s="54">
        <v>17210</v>
      </c>
      <c r="D15" s="55">
        <v>201</v>
      </c>
      <c r="E15" s="82">
        <f t="shared" si="0"/>
        <v>0</v>
      </c>
      <c r="F15" s="82">
        <f t="shared" si="1"/>
        <v>0</v>
      </c>
      <c r="G15" s="60">
        <v>17210</v>
      </c>
      <c r="H15" s="58">
        <v>201</v>
      </c>
      <c r="I15" s="80">
        <v>232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18</v>
      </c>
      <c r="C16" s="54">
        <v>22420</v>
      </c>
      <c r="D16" s="55">
        <v>250</v>
      </c>
      <c r="E16" s="82">
        <f t="shared" si="0"/>
        <v>0</v>
      </c>
      <c r="F16" s="82">
        <f t="shared" si="1"/>
        <v>0</v>
      </c>
      <c r="G16" s="60">
        <v>22420</v>
      </c>
      <c r="H16" s="58">
        <v>250</v>
      </c>
      <c r="I16" s="80">
        <v>248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20</v>
      </c>
      <c r="C17" s="54">
        <v>22230</v>
      </c>
      <c r="D17" s="55">
        <v>250</v>
      </c>
      <c r="E17" s="82">
        <f t="shared" si="0"/>
        <v>0</v>
      </c>
      <c r="F17" s="82">
        <f t="shared" si="1"/>
        <v>0</v>
      </c>
      <c r="G17" s="60">
        <v>22230</v>
      </c>
      <c r="H17" s="58">
        <v>250</v>
      </c>
      <c r="I17" s="80">
        <v>275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20960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20960</v>
      </c>
      <c r="H18" s="58">
        <v>250</v>
      </c>
      <c r="I18" s="80">
        <v>292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24</v>
      </c>
      <c r="C19" s="54">
        <v>17490</v>
      </c>
      <c r="D19" s="55">
        <v>198</v>
      </c>
      <c r="E19" s="82">
        <f t="shared" si="0"/>
        <v>0</v>
      </c>
      <c r="F19" s="82">
        <f t="shared" si="2"/>
        <v>0</v>
      </c>
      <c r="G19" s="60">
        <v>17490</v>
      </c>
      <c r="H19" s="58">
        <v>198</v>
      </c>
      <c r="I19" s="80">
        <v>297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27</v>
      </c>
      <c r="C20" s="54">
        <v>18830</v>
      </c>
      <c r="D20" s="55">
        <v>200</v>
      </c>
      <c r="E20" s="82">
        <f t="shared" si="0"/>
        <v>0</v>
      </c>
      <c r="F20" s="82">
        <f t="shared" si="2"/>
        <v>0</v>
      </c>
      <c r="G20" s="60">
        <v>18830</v>
      </c>
      <c r="H20" s="58">
        <v>200</v>
      </c>
      <c r="I20" s="80">
        <v>312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17460</v>
      </c>
      <c r="D21" s="55">
        <v>199</v>
      </c>
      <c r="E21" s="82">
        <f t="shared" si="0"/>
        <v>0</v>
      </c>
      <c r="F21" s="82">
        <f t="shared" si="2"/>
        <v>0</v>
      </c>
      <c r="G21" s="60">
        <v>17460</v>
      </c>
      <c r="H21" s="58">
        <v>199</v>
      </c>
      <c r="I21" s="80">
        <v>324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17100</v>
      </c>
      <c r="D22" s="55">
        <v>199</v>
      </c>
      <c r="E22" s="82">
        <f t="shared" si="0"/>
        <v>0</v>
      </c>
      <c r="F22" s="82">
        <f t="shared" si="2"/>
        <v>0</v>
      </c>
      <c r="G22" s="60">
        <v>17100</v>
      </c>
      <c r="H22" s="58">
        <v>199</v>
      </c>
      <c r="I22" s="80">
        <v>331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</v>
      </c>
      <c r="C23" s="54">
        <v>21920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21920</v>
      </c>
      <c r="H23" s="58">
        <v>249</v>
      </c>
      <c r="I23" s="80">
        <v>343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</v>
      </c>
      <c r="C24" s="54">
        <v>23330</v>
      </c>
      <c r="D24" s="55">
        <v>250</v>
      </c>
      <c r="E24" s="82">
        <f t="shared" si="3"/>
        <v>0</v>
      </c>
      <c r="F24" s="82">
        <f t="shared" si="2"/>
        <v>0</v>
      </c>
      <c r="G24" s="60">
        <v>23330</v>
      </c>
      <c r="H24" s="58">
        <v>250</v>
      </c>
      <c r="I24" s="80">
        <v>359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22530</v>
      </c>
      <c r="D25" s="55">
        <v>250</v>
      </c>
      <c r="E25" s="82">
        <f t="shared" si="3"/>
        <v>0</v>
      </c>
      <c r="F25" s="82">
        <f t="shared" si="2"/>
        <v>0</v>
      </c>
      <c r="G25" s="60">
        <v>22530</v>
      </c>
      <c r="H25" s="58">
        <v>250</v>
      </c>
      <c r="I25" s="80">
        <v>369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6</v>
      </c>
      <c r="C26" s="54">
        <v>16800</v>
      </c>
      <c r="D26" s="55">
        <v>200</v>
      </c>
      <c r="E26" s="82">
        <f t="shared" si="3"/>
        <v>0</v>
      </c>
      <c r="F26" s="82">
        <f t="shared" si="2"/>
        <v>0</v>
      </c>
      <c r="G26" s="60">
        <v>16800</v>
      </c>
      <c r="H26" s="58">
        <v>200</v>
      </c>
      <c r="I26" s="80">
        <v>387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8</v>
      </c>
      <c r="C27" s="54">
        <v>22420</v>
      </c>
      <c r="D27" s="55">
        <v>250</v>
      </c>
      <c r="E27" s="82">
        <f t="shared" si="3"/>
        <v>0</v>
      </c>
      <c r="F27" s="82">
        <f t="shared" si="2"/>
        <v>0</v>
      </c>
      <c r="G27" s="60">
        <v>22420</v>
      </c>
      <c r="H27" s="58">
        <v>250</v>
      </c>
      <c r="I27" s="80">
        <v>393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28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202.12</v>
      </c>
      <c r="D10" s="55">
        <v>11</v>
      </c>
      <c r="E10" s="82">
        <f t="shared" si="0"/>
        <v>202.12</v>
      </c>
      <c r="F10" s="82">
        <f t="shared" si="1"/>
        <v>11</v>
      </c>
      <c r="G10" s="56"/>
      <c r="H10" s="57"/>
      <c r="I10" s="77"/>
      <c r="J10" s="68" t="s">
        <v>56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136.13999999999999</v>
      </c>
      <c r="F11" s="82">
        <f t="shared" si="1"/>
        <v>7</v>
      </c>
      <c r="G11" s="56">
        <v>65.98</v>
      </c>
      <c r="H11" s="57">
        <v>4</v>
      </c>
      <c r="I11" s="77">
        <v>193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274.89</v>
      </c>
      <c r="D12" s="55">
        <v>13</v>
      </c>
      <c r="E12" s="82">
        <f t="shared" si="0"/>
        <v>411.03</v>
      </c>
      <c r="F12" s="82">
        <f t="shared" si="1"/>
        <v>20</v>
      </c>
      <c r="G12" s="56"/>
      <c r="H12" s="57"/>
      <c r="I12" s="77"/>
      <c r="J12" s="68" t="s">
        <v>56</v>
      </c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288.64999999999998</v>
      </c>
      <c r="F13" s="82">
        <f t="shared" si="1"/>
        <v>14</v>
      </c>
      <c r="G13" s="56">
        <v>122.38</v>
      </c>
      <c r="H13" s="57">
        <v>6</v>
      </c>
      <c r="I13" s="77">
        <v>225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248.18999999999997</v>
      </c>
      <c r="F14" s="82">
        <f t="shared" si="1"/>
        <v>12</v>
      </c>
      <c r="G14" s="56">
        <v>40.46</v>
      </c>
      <c r="H14" s="57">
        <v>2</v>
      </c>
      <c r="I14" s="77">
        <v>239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32.829999999999956</v>
      </c>
      <c r="F15" s="82">
        <f t="shared" si="1"/>
        <v>2</v>
      </c>
      <c r="G15" s="56">
        <v>215.36</v>
      </c>
      <c r="H15" s="57">
        <v>10</v>
      </c>
      <c r="I15" s="77">
        <v>241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14.629999999999956</v>
      </c>
      <c r="F16" s="82">
        <f t="shared" si="1"/>
        <v>1</v>
      </c>
      <c r="G16" s="56">
        <v>18.2</v>
      </c>
      <c r="H16" s="57">
        <v>1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 t="s">
        <v>193</v>
      </c>
      <c r="C17" s="54"/>
      <c r="D17" s="55"/>
      <c r="E17" s="82">
        <f t="shared" si="0"/>
        <v>-4.4408920985006262E-14</v>
      </c>
      <c r="F17" s="82">
        <f t="shared" si="1"/>
        <v>0</v>
      </c>
      <c r="G17" s="56">
        <v>14.63</v>
      </c>
      <c r="H17" s="57">
        <v>1</v>
      </c>
      <c r="I17" s="77">
        <v>257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>
        <v>148.72</v>
      </c>
      <c r="D18" s="55">
        <v>7</v>
      </c>
      <c r="E18" s="82">
        <f t="shared" si="0"/>
        <v>148.71999999999994</v>
      </c>
      <c r="F18" s="82">
        <f t="shared" si="1"/>
        <v>7</v>
      </c>
      <c r="G18" s="56"/>
      <c r="H18" s="57"/>
      <c r="I18" s="77"/>
      <c r="J18" s="68" t="s">
        <v>56</v>
      </c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129.89999999999995</v>
      </c>
      <c r="F19" s="82">
        <f t="shared" si="1"/>
        <v>6</v>
      </c>
      <c r="G19" s="56">
        <v>18.82</v>
      </c>
      <c r="H19" s="57">
        <v>1</v>
      </c>
      <c r="I19" s="77">
        <v>308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-5.6843418860808015E-14</v>
      </c>
      <c r="F20" s="82">
        <f t="shared" si="1"/>
        <v>0</v>
      </c>
      <c r="G20" s="56">
        <v>129.9</v>
      </c>
      <c r="H20" s="57">
        <v>6</v>
      </c>
      <c r="I20" s="77">
        <v>315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-5.6843418860808015E-14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-5.6843418860808015E-14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-5.6843418860808015E-14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-5.6843418860808015E-14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-5.6843418860808015E-14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-5.6843418860808015E-14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-5.6843418860808015E-14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-5.6843418860808015E-14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-5.6843418860808015E-14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-5.6843418860808015E-14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-5.6843418860808015E-14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-5.6843418860808015E-14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-5.6843418860808015E-14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-5.6843418860808015E-14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-5.6843418860808015E-14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-5.6843418860808015E-14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-5.6843418860808015E-14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-5.6843418860808015E-14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-5.6843418860808015E-14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-5.6843418860808015E-14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-5.6843418860808015E-14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-5.6843418860808015E-14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-5.6843418860808015E-14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-5.6843418860808015E-14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-5.6843418860808015E-14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-5.6843418860808015E-14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-5.6843418860808015E-14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-5.6843418860808015E-14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-5.6843418860808015E-14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-5.6843418860808015E-14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-5.6843418860808015E-14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-5.6843418860808015E-14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-5.6843418860808015E-14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-5.6843418860808015E-14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-5.6843418860808015E-14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-5.6843418860808015E-14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-5.6843418860808015E-14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-5.6843418860808015E-14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-5.6843418860808015E-14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-5.6843418860808015E-14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-5.6843418860808015E-14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-5.6843418860808015E-14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4" sqref="F14:F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67"/>
      <c r="B4" s="167"/>
      <c r="C4" s="168" t="s">
        <v>1</v>
      </c>
      <c r="D4" s="168"/>
      <c r="E4" s="169" t="s">
        <v>98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553.95000000000005</v>
      </c>
      <c r="F8" s="75">
        <v>24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553.95000000000005</v>
      </c>
      <c r="F9" s="82">
        <f t="shared" si="0"/>
        <v>24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413.23</v>
      </c>
      <c r="F10" s="82">
        <f t="shared" si="0"/>
        <v>18</v>
      </c>
      <c r="G10" s="56">
        <v>140.72</v>
      </c>
      <c r="H10" s="57">
        <v>6</v>
      </c>
      <c r="I10" s="77">
        <v>178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372.1</v>
      </c>
      <c r="F11" s="82">
        <f t="shared" si="0"/>
        <v>16</v>
      </c>
      <c r="G11" s="56">
        <v>41.13</v>
      </c>
      <c r="H11" s="57">
        <v>2</v>
      </c>
      <c r="I11" s="77">
        <v>182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351.75</v>
      </c>
      <c r="F12" s="82">
        <f t="shared" si="0"/>
        <v>15</v>
      </c>
      <c r="G12" s="56">
        <v>20.350000000000001</v>
      </c>
      <c r="H12" s="57">
        <v>1</v>
      </c>
      <c r="I12" s="77">
        <v>230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115.37</v>
      </c>
      <c r="F13" s="82">
        <f t="shared" si="0"/>
        <v>5</v>
      </c>
      <c r="G13" s="56">
        <v>236.38</v>
      </c>
      <c r="H13" s="57">
        <v>10</v>
      </c>
      <c r="I13" s="77">
        <v>241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66.760000000000005</v>
      </c>
      <c r="F14" s="82">
        <f t="shared" si="0"/>
        <v>3</v>
      </c>
      <c r="G14" s="56">
        <v>48.61</v>
      </c>
      <c r="H14" s="57">
        <v>2</v>
      </c>
      <c r="I14" s="77">
        <v>271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0</v>
      </c>
      <c r="F15" s="82">
        <f t="shared" si="0"/>
        <v>0</v>
      </c>
      <c r="G15" s="56">
        <v>66.760000000000005</v>
      </c>
      <c r="H15" s="57">
        <v>3</v>
      </c>
      <c r="I15" s="77">
        <v>274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>
        <v>941.72</v>
      </c>
      <c r="D16" s="55">
        <v>36</v>
      </c>
      <c r="E16" s="82">
        <f t="shared" si="0"/>
        <v>941.72</v>
      </c>
      <c r="F16" s="82">
        <f t="shared" si="0"/>
        <v>36</v>
      </c>
      <c r="G16" s="56"/>
      <c r="H16" s="57"/>
      <c r="I16" s="77"/>
      <c r="J16" s="68" t="s">
        <v>56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836.58</v>
      </c>
      <c r="F17" s="82">
        <f t="shared" si="0"/>
        <v>32</v>
      </c>
      <c r="G17" s="56">
        <v>105.14</v>
      </c>
      <c r="H17" s="57">
        <v>4</v>
      </c>
      <c r="I17" s="77">
        <v>322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/>
      <c r="D18" s="55"/>
      <c r="E18" s="82">
        <f t="shared" si="0"/>
        <v>732.98</v>
      </c>
      <c r="F18" s="82">
        <f t="shared" si="0"/>
        <v>28</v>
      </c>
      <c r="G18" s="56">
        <v>103.6</v>
      </c>
      <c r="H18" s="57">
        <v>4</v>
      </c>
      <c r="I18" s="77">
        <v>344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704.43000000000006</v>
      </c>
      <c r="F19" s="82">
        <f t="shared" si="0"/>
        <v>27</v>
      </c>
      <c r="G19" s="56">
        <v>28.55</v>
      </c>
      <c r="H19" s="57">
        <v>1</v>
      </c>
      <c r="I19" s="77">
        <v>356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431.79000000000008</v>
      </c>
      <c r="F20" s="82">
        <f t="shared" si="0"/>
        <v>17</v>
      </c>
      <c r="G20" s="56">
        <v>272.64</v>
      </c>
      <c r="H20" s="57">
        <v>10</v>
      </c>
      <c r="I20" s="77">
        <v>358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268.12000000000012</v>
      </c>
      <c r="F21" s="82">
        <f t="shared" si="0"/>
        <v>11</v>
      </c>
      <c r="G21" s="56">
        <v>163.66999999999999</v>
      </c>
      <c r="H21" s="57">
        <v>6</v>
      </c>
      <c r="I21" s="77">
        <v>392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268.12000000000012</v>
      </c>
      <c r="F22" s="82">
        <f t="shared" si="0"/>
        <v>11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268.12000000000012</v>
      </c>
      <c r="F23" s="82">
        <f t="shared" si="0"/>
        <v>11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268.12000000000012</v>
      </c>
      <c r="F24" s="82">
        <f t="shared" si="0"/>
        <v>11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268.12000000000012</v>
      </c>
      <c r="F25" s="82">
        <f t="shared" si="1"/>
        <v>11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268.12000000000012</v>
      </c>
      <c r="F26" s="82">
        <f t="shared" si="1"/>
        <v>11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268.12000000000012</v>
      </c>
      <c r="F27" s="82">
        <f t="shared" si="1"/>
        <v>11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268.12000000000012</v>
      </c>
      <c r="F28" s="82">
        <f t="shared" si="1"/>
        <v>11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268.12000000000012</v>
      </c>
      <c r="F29" s="82">
        <f t="shared" si="1"/>
        <v>11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268.12000000000012</v>
      </c>
      <c r="F30" s="82">
        <f t="shared" si="1"/>
        <v>11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268.12000000000012</v>
      </c>
      <c r="F31" s="82">
        <f t="shared" si="1"/>
        <v>11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268.12000000000012</v>
      </c>
      <c r="F32" s="82">
        <f t="shared" si="1"/>
        <v>11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268.12000000000012</v>
      </c>
      <c r="F33" s="82">
        <f t="shared" si="1"/>
        <v>11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268.12000000000012</v>
      </c>
      <c r="F34" s="82">
        <f t="shared" si="1"/>
        <v>11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268.12000000000012</v>
      </c>
      <c r="F35" s="82">
        <f t="shared" si="1"/>
        <v>11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268.12000000000012</v>
      </c>
      <c r="F36" s="82">
        <f t="shared" si="1"/>
        <v>11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268.12000000000012</v>
      </c>
      <c r="F37" s="82">
        <f t="shared" si="1"/>
        <v>11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268.12000000000012</v>
      </c>
      <c r="F38" s="82">
        <f t="shared" si="1"/>
        <v>11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268.12000000000012</v>
      </c>
      <c r="F39" s="82">
        <f t="shared" si="1"/>
        <v>11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268.12000000000012</v>
      </c>
      <c r="F40" s="82">
        <f t="shared" si="1"/>
        <v>11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268.12000000000012</v>
      </c>
      <c r="F41" s="82">
        <f t="shared" si="2"/>
        <v>11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268.12000000000012</v>
      </c>
      <c r="F42" s="82">
        <f t="shared" si="2"/>
        <v>11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268.12000000000012</v>
      </c>
      <c r="F43" s="82">
        <f t="shared" si="2"/>
        <v>11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268.12000000000012</v>
      </c>
      <c r="F44" s="82">
        <f t="shared" si="2"/>
        <v>11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268.12000000000012</v>
      </c>
      <c r="F45" s="82">
        <f t="shared" si="2"/>
        <v>11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268.12000000000012</v>
      </c>
      <c r="F46" s="82">
        <f t="shared" si="2"/>
        <v>11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268.12000000000012</v>
      </c>
      <c r="F47" s="82">
        <f t="shared" si="2"/>
        <v>11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268.12000000000012</v>
      </c>
      <c r="F48" s="82">
        <f t="shared" si="2"/>
        <v>11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268.12000000000012</v>
      </c>
      <c r="F49" s="82">
        <f t="shared" si="2"/>
        <v>11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268.12000000000012</v>
      </c>
      <c r="F50" s="82">
        <f t="shared" si="2"/>
        <v>11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268.12000000000012</v>
      </c>
      <c r="F51" s="82">
        <f t="shared" si="2"/>
        <v>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268.12000000000012</v>
      </c>
      <c r="F52" s="82">
        <f t="shared" si="2"/>
        <v>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268.12000000000012</v>
      </c>
      <c r="F53" s="82">
        <f t="shared" si="2"/>
        <v>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268.12000000000012</v>
      </c>
      <c r="F54" s="82">
        <f t="shared" si="2"/>
        <v>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268.12000000000012</v>
      </c>
      <c r="F55" s="82">
        <f t="shared" si="2"/>
        <v>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268.12000000000012</v>
      </c>
      <c r="F56" s="82">
        <f t="shared" si="2"/>
        <v>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268.12000000000012</v>
      </c>
      <c r="F57" s="82">
        <f t="shared" si="3"/>
        <v>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268.12000000000012</v>
      </c>
      <c r="F58" s="82">
        <f t="shared" si="3"/>
        <v>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268.12000000000012</v>
      </c>
      <c r="F59" s="82">
        <f t="shared" si="3"/>
        <v>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268.12000000000012</v>
      </c>
      <c r="F60" s="82">
        <f t="shared" si="3"/>
        <v>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268.12000000000012</v>
      </c>
      <c r="F61" s="82">
        <f t="shared" si="3"/>
        <v>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268.12000000000012</v>
      </c>
      <c r="F62" s="82">
        <f t="shared" si="3"/>
        <v>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268.12000000000012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268.12000000000012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268.12000000000012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268.12000000000012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268.12000000000012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268.12000000000012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268.12000000000012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268.12000000000012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268.12000000000012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268.12000000000012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268.12000000000012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268.12000000000012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268.12000000000012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268.12000000000012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268.12000000000012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268.12000000000012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268.12000000000012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268.12000000000012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268.12000000000012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268.12000000000012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268.12000000000012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268.12000000000012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268.12000000000012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268.12000000000012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268.12000000000012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268.12000000000012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268.12000000000012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268.12000000000012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268.12000000000012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268.12000000000012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268.12000000000012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268.12000000000012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268.12000000000012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268.12000000000012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268.12000000000012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268.12000000000012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268.12000000000012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268.12000000000012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268.12000000000012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268.12000000000012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268.12000000000012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268.12000000000012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268.12000000000012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268.12000000000012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268.12000000000012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268.12000000000012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268.12000000000012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268.12000000000012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268.12000000000012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268.12000000000012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268.12000000000012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268.12000000000012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268.12000000000012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268.12000000000012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268.12000000000012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268.12000000000012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268.12000000000012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268.12000000000012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268.12000000000012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268.12000000000012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268.12000000000012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268.12000000000012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268.12000000000012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268.12000000000012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268.12000000000012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268.12000000000012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268.12000000000012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268.12000000000012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268.12000000000012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268.12000000000012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268.12000000000012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268.12000000000012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268.12000000000012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268.12000000000012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268.12000000000012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268.12000000000012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268.12000000000012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268.12000000000012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268.12000000000012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268.12000000000012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268.12000000000012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268.12000000000012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268.12000000000012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268.12000000000012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268.12000000000012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268.12000000000012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268.12000000000012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268.12000000000012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268.12000000000012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268.12000000000012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268.12000000000012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268.12000000000012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268.12000000000012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268.12000000000012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268.12000000000012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268.12000000000012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268.12000000000012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268.12000000000012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268.12000000000012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268.12000000000012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268.12000000000012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268.12000000000012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268.12000000000012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268.12000000000012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268.12000000000012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268.12000000000012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268.12000000000012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268.12000000000012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268.12000000000012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268.12000000000012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268.12000000000012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268.12000000000012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268.12000000000012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268.12000000000012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268.12000000000012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268.12000000000012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268.12000000000012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268.12000000000012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268.12000000000012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268.12000000000012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268.12000000000012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268.12000000000012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268.12000000000012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268.12000000000012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268.12000000000012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268.12000000000012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268.12000000000012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268.12000000000012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268.12000000000012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268.12000000000012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268.12000000000012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268.12000000000012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268.12000000000012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268.12000000000012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268.12000000000012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268.12000000000012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268.12000000000012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268.12000000000012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268.12000000000012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268.12000000000012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268.12000000000012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268.12000000000012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268.12000000000012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268.12000000000012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268.12000000000012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268.12000000000012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268.12000000000012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268.12000000000012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268.12000000000012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268.12000000000012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268.12000000000012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268.12000000000012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268.12000000000012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268.12000000000012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268.12000000000012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268.12000000000012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268.12000000000012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268.12000000000012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268.12000000000012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268.12000000000012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268.12000000000012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268.12000000000012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268.12000000000012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268.12000000000012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6" right="0.13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48" activePane="bottomLeft" state="frozen"/>
      <selection activeCell="A9" sqref="A9"/>
      <selection pane="bottomLeft" activeCell="B58" sqref="B5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180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>
        <v>18980.900000000001</v>
      </c>
      <c r="D11" s="55">
        <v>21</v>
      </c>
      <c r="E11" s="82">
        <f t="shared" si="0"/>
        <v>18980.900000000001</v>
      </c>
      <c r="F11" s="82">
        <f t="shared" si="0"/>
        <v>21</v>
      </c>
      <c r="G11" s="56"/>
      <c r="H11" s="57"/>
      <c r="I11" s="77"/>
      <c r="J11" s="68" t="s">
        <v>181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18102.7</v>
      </c>
      <c r="F12" s="82">
        <f t="shared" si="0"/>
        <v>20</v>
      </c>
      <c r="G12" s="56">
        <v>878.2</v>
      </c>
      <c r="H12" s="57">
        <v>1</v>
      </c>
      <c r="I12" s="77">
        <v>233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18102.7</v>
      </c>
      <c r="F13" s="82">
        <f t="shared" si="0"/>
        <v>20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17203.2</v>
      </c>
      <c r="F14" s="82">
        <f t="shared" si="0"/>
        <v>19</v>
      </c>
      <c r="G14" s="56">
        <v>899.5</v>
      </c>
      <c r="H14" s="57">
        <v>1</v>
      </c>
      <c r="I14" s="77">
        <v>237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16301</v>
      </c>
      <c r="F15" s="82">
        <f t="shared" si="0"/>
        <v>18</v>
      </c>
      <c r="G15" s="56">
        <v>902.2</v>
      </c>
      <c r="H15" s="57">
        <v>1</v>
      </c>
      <c r="I15" s="77">
        <v>237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15403.3</v>
      </c>
      <c r="F16" s="82">
        <f t="shared" si="0"/>
        <v>17</v>
      </c>
      <c r="G16" s="56">
        <v>897.7</v>
      </c>
      <c r="H16" s="57">
        <v>1</v>
      </c>
      <c r="I16" s="77">
        <v>237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14527.4</v>
      </c>
      <c r="F17" s="82">
        <f t="shared" si="0"/>
        <v>16</v>
      </c>
      <c r="G17" s="56">
        <v>875.9</v>
      </c>
      <c r="H17" s="57">
        <v>1</v>
      </c>
      <c r="I17" s="77">
        <v>237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13615.199999999999</v>
      </c>
      <c r="F18" s="82">
        <f t="shared" si="0"/>
        <v>15</v>
      </c>
      <c r="G18" s="56">
        <v>912.2</v>
      </c>
      <c r="H18" s="57">
        <v>1</v>
      </c>
      <c r="I18" s="77">
        <v>237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12740.699999999999</v>
      </c>
      <c r="F19" s="82">
        <f t="shared" si="0"/>
        <v>14</v>
      </c>
      <c r="G19" s="56">
        <v>874.5</v>
      </c>
      <c r="H19" s="57">
        <v>1</v>
      </c>
      <c r="I19" s="77">
        <v>237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11805.9</v>
      </c>
      <c r="F20" s="82">
        <f t="shared" si="0"/>
        <v>13</v>
      </c>
      <c r="G20" s="56">
        <v>934.8</v>
      </c>
      <c r="H20" s="57">
        <v>1</v>
      </c>
      <c r="I20" s="77">
        <v>237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10886</v>
      </c>
      <c r="F21" s="82">
        <f t="shared" si="0"/>
        <v>12</v>
      </c>
      <c r="G21" s="56">
        <v>919.9</v>
      </c>
      <c r="H21" s="57">
        <v>1</v>
      </c>
      <c r="I21" s="77">
        <v>237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9944.7999999999993</v>
      </c>
      <c r="F22" s="82">
        <f t="shared" si="0"/>
        <v>11</v>
      </c>
      <c r="G22" s="56">
        <v>941.2</v>
      </c>
      <c r="H22" s="57">
        <v>1</v>
      </c>
      <c r="I22" s="77">
        <v>237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9043.5</v>
      </c>
      <c r="F23" s="82">
        <f t="shared" si="0"/>
        <v>10</v>
      </c>
      <c r="G23" s="56">
        <v>901.3</v>
      </c>
      <c r="H23" s="57">
        <v>1</v>
      </c>
      <c r="I23" s="77">
        <v>237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9043.5</v>
      </c>
      <c r="F24" s="82">
        <f t="shared" si="0"/>
        <v>10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19</v>
      </c>
      <c r="C25" s="54"/>
      <c r="D25" s="55"/>
      <c r="E25" s="82">
        <f t="shared" ref="E25:F40" si="1">E24-G25+C25</f>
        <v>8132.2</v>
      </c>
      <c r="F25" s="82">
        <f t="shared" si="1"/>
        <v>9</v>
      </c>
      <c r="G25" s="56">
        <v>911.3</v>
      </c>
      <c r="H25" s="57">
        <v>1</v>
      </c>
      <c r="I25" s="80">
        <v>247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7206</v>
      </c>
      <c r="F26" s="82">
        <f t="shared" si="1"/>
        <v>8</v>
      </c>
      <c r="G26" s="56">
        <v>926.2</v>
      </c>
      <c r="H26" s="57">
        <v>1</v>
      </c>
      <c r="I26" s="80">
        <v>247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6300.2</v>
      </c>
      <c r="F27" s="82">
        <f t="shared" si="1"/>
        <v>7</v>
      </c>
      <c r="G27" s="56">
        <v>905.8</v>
      </c>
      <c r="H27" s="57">
        <v>1</v>
      </c>
      <c r="I27" s="80">
        <v>247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5403.5</v>
      </c>
      <c r="F28" s="82">
        <f t="shared" si="1"/>
        <v>6</v>
      </c>
      <c r="G28" s="56">
        <v>896.7</v>
      </c>
      <c r="H28" s="57">
        <v>1</v>
      </c>
      <c r="I28" s="80">
        <v>247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4495</v>
      </c>
      <c r="F29" s="82">
        <f t="shared" si="1"/>
        <v>5</v>
      </c>
      <c r="G29" s="56">
        <v>908.5</v>
      </c>
      <c r="H29" s="57">
        <v>1</v>
      </c>
      <c r="I29" s="80">
        <v>247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3596</v>
      </c>
      <c r="F30" s="82">
        <f t="shared" si="1"/>
        <v>4</v>
      </c>
      <c r="G30" s="56">
        <v>899</v>
      </c>
      <c r="H30" s="57">
        <v>1</v>
      </c>
      <c r="I30" s="80">
        <v>247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21</v>
      </c>
      <c r="C31" s="54"/>
      <c r="D31" s="55"/>
      <c r="E31" s="82">
        <f t="shared" si="1"/>
        <v>2663.4</v>
      </c>
      <c r="F31" s="82">
        <f t="shared" si="1"/>
        <v>3</v>
      </c>
      <c r="G31" s="56">
        <v>932.6</v>
      </c>
      <c r="H31" s="57">
        <v>1</v>
      </c>
      <c r="I31" s="80">
        <v>277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1779.4</v>
      </c>
      <c r="F32" s="82">
        <f t="shared" si="1"/>
        <v>2</v>
      </c>
      <c r="G32" s="56">
        <v>884</v>
      </c>
      <c r="H32" s="57">
        <v>1</v>
      </c>
      <c r="I32" s="80">
        <v>277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886.30000000000007</v>
      </c>
      <c r="F33" s="82">
        <f t="shared" si="1"/>
        <v>1</v>
      </c>
      <c r="G33" s="56">
        <v>893.1</v>
      </c>
      <c r="H33" s="57">
        <v>1</v>
      </c>
      <c r="I33" s="80">
        <v>277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1.1368683772161603E-13</v>
      </c>
      <c r="F34" s="82">
        <f t="shared" si="1"/>
        <v>0</v>
      </c>
      <c r="G34" s="56">
        <v>886.3</v>
      </c>
      <c r="H34" s="57">
        <v>1</v>
      </c>
      <c r="I34" s="80">
        <v>277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29</v>
      </c>
      <c r="C35" s="54">
        <v>19259</v>
      </c>
      <c r="D35" s="55">
        <v>21</v>
      </c>
      <c r="E35" s="82">
        <f t="shared" si="1"/>
        <v>19259</v>
      </c>
      <c r="F35" s="82">
        <f t="shared" si="1"/>
        <v>21</v>
      </c>
      <c r="G35" s="56"/>
      <c r="H35" s="57"/>
      <c r="I35" s="81"/>
      <c r="J35" s="72" t="s">
        <v>205</v>
      </c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19259</v>
      </c>
      <c r="F36" s="82">
        <f t="shared" si="1"/>
        <v>21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29</v>
      </c>
      <c r="C37" s="54"/>
      <c r="D37" s="55"/>
      <c r="E37" s="82">
        <f t="shared" si="1"/>
        <v>18329.599999999999</v>
      </c>
      <c r="F37" s="82">
        <f t="shared" si="1"/>
        <v>20</v>
      </c>
      <c r="G37" s="56">
        <v>929.4</v>
      </c>
      <c r="H37" s="57">
        <v>1</v>
      </c>
      <c r="I37" s="81">
        <v>325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29</v>
      </c>
      <c r="C38" s="54"/>
      <c r="D38" s="55"/>
      <c r="E38" s="82">
        <f t="shared" si="1"/>
        <v>17412.899999999998</v>
      </c>
      <c r="F38" s="82">
        <f t="shared" si="1"/>
        <v>19</v>
      </c>
      <c r="G38" s="56">
        <v>916.7</v>
      </c>
      <c r="H38" s="57">
        <v>1</v>
      </c>
      <c r="I38" s="81">
        <v>325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1"/>
        <v>16483.499999999996</v>
      </c>
      <c r="F39" s="82">
        <f t="shared" si="1"/>
        <v>18</v>
      </c>
      <c r="G39" s="56">
        <v>929.4</v>
      </c>
      <c r="H39" s="57">
        <v>1</v>
      </c>
      <c r="I39" s="81">
        <v>325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/>
      <c r="D40" s="55"/>
      <c r="E40" s="82">
        <f t="shared" si="1"/>
        <v>15575.399999999996</v>
      </c>
      <c r="F40" s="82">
        <f t="shared" si="1"/>
        <v>17</v>
      </c>
      <c r="G40" s="56">
        <v>908.1</v>
      </c>
      <c r="H40" s="57">
        <v>1</v>
      </c>
      <c r="I40" s="81">
        <v>325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ref="E41:F56" si="2">E40-G41+C41</f>
        <v>14635.099999999997</v>
      </c>
      <c r="F41" s="82">
        <f t="shared" si="2"/>
        <v>16</v>
      </c>
      <c r="G41" s="56">
        <v>940.3</v>
      </c>
      <c r="H41" s="57">
        <v>1</v>
      </c>
      <c r="I41" s="81">
        <v>325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2"/>
        <v>13709.299999999997</v>
      </c>
      <c r="F42" s="82">
        <f t="shared" si="2"/>
        <v>15</v>
      </c>
      <c r="G42" s="56">
        <v>925.8</v>
      </c>
      <c r="H42" s="57">
        <v>1</v>
      </c>
      <c r="I42" s="81">
        <v>325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2"/>
        <v>12793.499999999998</v>
      </c>
      <c r="F43" s="82">
        <f t="shared" si="2"/>
        <v>14</v>
      </c>
      <c r="G43" s="56">
        <v>915.8</v>
      </c>
      <c r="H43" s="57">
        <v>1</v>
      </c>
      <c r="I43" s="81">
        <v>325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2"/>
        <v>11876.799999999997</v>
      </c>
      <c r="F44" s="82">
        <f t="shared" si="2"/>
        <v>13</v>
      </c>
      <c r="G44" s="56">
        <v>916.7</v>
      </c>
      <c r="H44" s="57">
        <v>1</v>
      </c>
      <c r="I44" s="81">
        <v>325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2"/>
        <v>10954.699999999997</v>
      </c>
      <c r="F45" s="82">
        <f t="shared" si="2"/>
        <v>12</v>
      </c>
      <c r="G45" s="56">
        <v>922.1</v>
      </c>
      <c r="H45" s="57">
        <v>1</v>
      </c>
      <c r="I45" s="81">
        <v>325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2"/>
        <v>10071.999999999996</v>
      </c>
      <c r="F46" s="82">
        <f t="shared" si="2"/>
        <v>11</v>
      </c>
      <c r="G46" s="56">
        <v>882.7</v>
      </c>
      <c r="H46" s="57">
        <v>1</v>
      </c>
      <c r="I46" s="81">
        <v>325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2"/>
        <v>9164.399999999996</v>
      </c>
      <c r="F47" s="82">
        <f t="shared" si="2"/>
        <v>10</v>
      </c>
      <c r="G47" s="56">
        <v>907.6</v>
      </c>
      <c r="H47" s="57">
        <v>1</v>
      </c>
      <c r="I47" s="81">
        <v>325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29</v>
      </c>
      <c r="C48" s="54"/>
      <c r="D48" s="55"/>
      <c r="E48" s="82">
        <f t="shared" si="2"/>
        <v>8273.9999999999964</v>
      </c>
      <c r="F48" s="82">
        <f t="shared" si="2"/>
        <v>9</v>
      </c>
      <c r="G48" s="56">
        <v>890.4</v>
      </c>
      <c r="H48" s="57">
        <v>1</v>
      </c>
      <c r="I48" s="81">
        <v>326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2"/>
        <v>7355.899999999996</v>
      </c>
      <c r="F49" s="82">
        <f t="shared" si="2"/>
        <v>8</v>
      </c>
      <c r="G49" s="56">
        <v>918.1</v>
      </c>
      <c r="H49" s="57">
        <v>1</v>
      </c>
      <c r="I49" s="81">
        <v>326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2"/>
        <v>6437.7999999999956</v>
      </c>
      <c r="F50" s="82">
        <f t="shared" si="2"/>
        <v>7</v>
      </c>
      <c r="G50" s="56">
        <v>918.1</v>
      </c>
      <c r="H50" s="57">
        <v>1</v>
      </c>
      <c r="I50" s="81">
        <v>326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5529.2999999999956</v>
      </c>
      <c r="F51" s="82">
        <f t="shared" si="2"/>
        <v>6</v>
      </c>
      <c r="G51" s="56">
        <v>908.5</v>
      </c>
      <c r="H51" s="57">
        <v>1</v>
      </c>
      <c r="I51" s="81">
        <v>326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2"/>
        <v>4617.0999999999958</v>
      </c>
      <c r="F52" s="82">
        <f t="shared" si="2"/>
        <v>5</v>
      </c>
      <c r="G52" s="56">
        <v>912.2</v>
      </c>
      <c r="H52" s="57">
        <v>1</v>
      </c>
      <c r="I52" s="81">
        <v>326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2"/>
        <v>3677.2999999999956</v>
      </c>
      <c r="F53" s="82">
        <f t="shared" si="2"/>
        <v>4</v>
      </c>
      <c r="G53" s="56">
        <v>939.8</v>
      </c>
      <c r="H53" s="57">
        <v>1</v>
      </c>
      <c r="I53" s="81">
        <v>326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29</v>
      </c>
      <c r="C54" s="54"/>
      <c r="D54" s="55"/>
      <c r="E54" s="82">
        <f t="shared" si="2"/>
        <v>2739.6999999999957</v>
      </c>
      <c r="F54" s="82">
        <f t="shared" si="2"/>
        <v>3</v>
      </c>
      <c r="G54" s="56">
        <v>937.6</v>
      </c>
      <c r="H54" s="57">
        <v>1</v>
      </c>
      <c r="I54" s="81">
        <v>326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1816.1999999999957</v>
      </c>
      <c r="F55" s="82">
        <f t="shared" si="2"/>
        <v>2</v>
      </c>
      <c r="G55" s="56">
        <v>923.5</v>
      </c>
      <c r="H55" s="57">
        <v>1</v>
      </c>
      <c r="I55" s="81">
        <v>326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916.29999999999575</v>
      </c>
      <c r="F56" s="82">
        <f t="shared" si="2"/>
        <v>1</v>
      </c>
      <c r="G56" s="56">
        <v>899.9</v>
      </c>
      <c r="H56" s="57">
        <v>1</v>
      </c>
      <c r="I56" s="81">
        <v>326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ref="E57:F72" si="3">E56-G57+C57</f>
        <v>-4.2064129956997931E-12</v>
      </c>
      <c r="F57" s="82">
        <f t="shared" si="3"/>
        <v>0</v>
      </c>
      <c r="G57" s="56">
        <v>916.3</v>
      </c>
      <c r="H57" s="57">
        <v>1</v>
      </c>
      <c r="I57" s="81">
        <v>326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-4.2064129956997931E-12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-4.2064129956997931E-12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-4.2064129956997931E-12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-4.2064129956997931E-12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-4.2064129956997931E-12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-4.2064129956997931E-12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-4.2064129956997931E-12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-4.2064129956997931E-12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-4.2064129956997931E-12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-4.2064129956997931E-12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-4.2064129956997931E-12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-4.2064129956997931E-12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-4.2064129956997931E-12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-4.2064129956997931E-12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-4.2064129956997931E-12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-4.2064129956997931E-12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-4.2064129956997931E-12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-4.2064129956997931E-12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-4.2064129956997931E-12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-4.2064129956997931E-12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-4.2064129956997931E-12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-4.2064129956997931E-12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-4.2064129956997931E-12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-4.2064129956997931E-12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-4.2064129956997931E-12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-4.2064129956997931E-12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-4.2064129956997931E-12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-4.2064129956997931E-12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-4.2064129956997931E-12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-4.2064129956997931E-12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-4.2064129956997931E-12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-4.2064129956997931E-12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-4.2064129956997931E-12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-4.2064129956997931E-12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-4.2064129956997931E-12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-4.2064129956997931E-12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-4.2064129956997931E-12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-4.2064129956997931E-12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-4.2064129956997931E-12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-4.2064129956997931E-12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-4.2064129956997931E-12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-4.2064129956997931E-12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-4.2064129956997931E-12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-4.2064129956997931E-12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-4.2064129956997931E-12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-4.2064129956997931E-12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-4.2064129956997931E-12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-4.2064129956997931E-12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-4.2064129956997931E-12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-4.2064129956997931E-12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-4.2064129956997931E-12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-4.2064129956997931E-12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-4.2064129956997931E-12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-4.2064129956997931E-12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-4.2064129956997931E-12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-4.2064129956997931E-12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-4.2064129956997931E-12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-4.2064129956997931E-12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-4.2064129956997931E-12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-4.2064129956997931E-12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-4.2064129956997931E-12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-4.2064129956997931E-12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-4.2064129956997931E-12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-4.2064129956997931E-12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-4.2064129956997931E-12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-4.2064129956997931E-12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-4.2064129956997931E-12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-4.2064129956997931E-12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-4.2064129956997931E-12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-4.2064129956997931E-12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-4.2064129956997931E-12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-4.2064129956997931E-12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-4.2064129956997931E-12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-4.2064129956997931E-12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-4.2064129956997931E-12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-4.2064129956997931E-12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-4.2064129956997931E-12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-4.2064129956997931E-12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-4.2064129956997931E-12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-4.2064129956997931E-12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-4.2064129956997931E-12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-4.2064129956997931E-12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-4.2064129956997931E-12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-4.2064129956997931E-12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-4.2064129956997931E-12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-4.2064129956997931E-12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-4.2064129956997931E-12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-4.2064129956997931E-12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-4.2064129956997931E-12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-4.2064129956997931E-12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-4.2064129956997931E-12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-4.2064129956997931E-12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-4.2064129956997931E-12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-4.2064129956997931E-12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-4.2064129956997931E-12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-4.2064129956997931E-12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-4.2064129956997931E-12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-4.2064129956997931E-12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-4.2064129956997931E-12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-4.2064129956997931E-12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-4.2064129956997931E-12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-4.2064129956997931E-12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-4.2064129956997931E-12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-4.2064129956997931E-12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-4.2064129956997931E-12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-4.2064129956997931E-12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-4.2064129956997931E-12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-4.2064129956997931E-12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-4.2064129956997931E-12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-4.2064129956997931E-12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-4.2064129956997931E-12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-4.2064129956997931E-12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-4.2064129956997931E-12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-4.2064129956997931E-12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-4.2064129956997931E-12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-4.2064129956997931E-12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-4.2064129956997931E-12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-4.2064129956997931E-12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-4.2064129956997931E-12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-4.2064129956997931E-12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-4.2064129956997931E-12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-4.2064129956997931E-12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-4.2064129956997931E-12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-4.2064129956997931E-12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-4.2064129956997931E-12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-4.2064129956997931E-12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-4.2064129956997931E-12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-4.2064129956997931E-12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-4.2064129956997931E-12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-4.2064129956997931E-12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-4.2064129956997931E-12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-4.2064129956997931E-12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-4.2064129956997931E-12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-4.2064129956997931E-12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-4.2064129956997931E-12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-4.2064129956997931E-12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-4.2064129956997931E-12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-4.2064129956997931E-12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-4.2064129956997931E-12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-4.2064129956997931E-12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-4.2064129956997931E-12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-4.2064129956997931E-12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-4.2064129956997931E-12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-4.2064129956997931E-12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-4.2064129956997931E-12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-4.2064129956997931E-12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-4.2064129956997931E-12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-4.2064129956997931E-12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-4.2064129956997931E-12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-4.2064129956997931E-12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-4.2064129956997931E-12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-4.2064129956997931E-12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-4.2064129956997931E-12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-4.2064129956997931E-12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-4.2064129956997931E-12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-4.2064129956997931E-12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-4.2064129956997931E-12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-4.2064129956997931E-12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-4.2064129956997931E-12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-4.2064129956997931E-12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-4.2064129956997931E-12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-4.2064129956997931E-12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-4.2064129956997931E-12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-4.2064129956997931E-12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-4.2064129956997931E-12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-4.2064129956997931E-12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-4.2064129956997931E-12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-4.2064129956997931E-12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-4.2064129956997931E-12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91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H50" sqref="H5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46.5" customHeight="1" thickTop="1" thickBot="1">
      <c r="A4" s="167"/>
      <c r="B4" s="167"/>
      <c r="C4" s="168" t="s">
        <v>1</v>
      </c>
      <c r="D4" s="168"/>
      <c r="E4" s="169" t="s">
        <v>162</v>
      </c>
      <c r="F4" s="170"/>
      <c r="G4" s="170"/>
      <c r="H4" s="170"/>
      <c r="I4" s="170"/>
      <c r="J4" s="170"/>
      <c r="K4" s="171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653.76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653.76</v>
      </c>
      <c r="F9" s="82">
        <f t="shared" ref="F9:F72" si="1">F8-H9+D9</f>
        <v>144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631.05999999999995</v>
      </c>
      <c r="F10" s="82">
        <f t="shared" si="1"/>
        <v>139</v>
      </c>
      <c r="G10" s="113">
        <v>22.7</v>
      </c>
      <c r="H10" s="57">
        <v>5</v>
      </c>
      <c r="I10" s="80">
        <v>155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426.75999999999993</v>
      </c>
      <c r="F11" s="82">
        <f t="shared" si="1"/>
        <v>94</v>
      </c>
      <c r="G11" s="113">
        <v>204.3</v>
      </c>
      <c r="H11" s="57">
        <v>45</v>
      </c>
      <c r="I11" s="80">
        <v>156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404.05999999999995</v>
      </c>
      <c r="F12" s="82">
        <f t="shared" si="1"/>
        <v>89</v>
      </c>
      <c r="G12" s="113">
        <v>22.7</v>
      </c>
      <c r="H12" s="57">
        <v>5</v>
      </c>
      <c r="I12" s="80">
        <v>159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399.51999999999992</v>
      </c>
      <c r="F13" s="82">
        <f t="shared" si="1"/>
        <v>88</v>
      </c>
      <c r="G13" s="113">
        <v>4.54</v>
      </c>
      <c r="H13" s="57">
        <v>1</v>
      </c>
      <c r="I13" s="80">
        <v>164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394.9799999999999</v>
      </c>
      <c r="F14" s="82">
        <f t="shared" si="1"/>
        <v>87</v>
      </c>
      <c r="G14" s="113">
        <v>4.54</v>
      </c>
      <c r="H14" s="57">
        <v>1</v>
      </c>
      <c r="I14" s="80">
        <v>173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304.17999999999989</v>
      </c>
      <c r="F15" s="82">
        <f t="shared" si="1"/>
        <v>67</v>
      </c>
      <c r="G15" s="113">
        <v>90.8</v>
      </c>
      <c r="H15" s="57">
        <v>20</v>
      </c>
      <c r="I15" s="80">
        <v>174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77.179999999999893</v>
      </c>
      <c r="F16" s="82">
        <f t="shared" si="1"/>
        <v>17</v>
      </c>
      <c r="G16" s="113">
        <v>227</v>
      </c>
      <c r="H16" s="57">
        <v>50</v>
      </c>
      <c r="I16" s="80">
        <v>200</v>
      </c>
      <c r="J16" s="68" t="s">
        <v>169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-1.1368683772161603E-13</v>
      </c>
      <c r="F17" s="82">
        <f t="shared" si="1"/>
        <v>0</v>
      </c>
      <c r="G17" s="113">
        <v>77.180000000000007</v>
      </c>
      <c r="H17" s="57">
        <v>17</v>
      </c>
      <c r="I17" s="80">
        <v>202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304.18</v>
      </c>
      <c r="D18" s="55">
        <v>67</v>
      </c>
      <c r="E18" s="82">
        <f t="shared" si="0"/>
        <v>304.17999999999989</v>
      </c>
      <c r="F18" s="82">
        <f t="shared" si="1"/>
        <v>67</v>
      </c>
      <c r="G18" s="113"/>
      <c r="H18" s="57"/>
      <c r="I18" s="80"/>
      <c r="J18" s="68" t="s">
        <v>163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167.9799999999999</v>
      </c>
      <c r="F19" s="82">
        <f t="shared" si="1"/>
        <v>37</v>
      </c>
      <c r="G19" s="113">
        <v>136.19999999999999</v>
      </c>
      <c r="H19" s="57">
        <v>30</v>
      </c>
      <c r="I19" s="80">
        <v>213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15</v>
      </c>
      <c r="C20" s="54"/>
      <c r="D20" s="55"/>
      <c r="E20" s="82">
        <f t="shared" si="0"/>
        <v>145.27999999999992</v>
      </c>
      <c r="F20" s="82">
        <f t="shared" si="1"/>
        <v>32</v>
      </c>
      <c r="G20" s="113">
        <v>22.7</v>
      </c>
      <c r="H20" s="57">
        <v>5</v>
      </c>
      <c r="I20" s="80">
        <v>220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-8.5265128291212022E-14</v>
      </c>
      <c r="F21" s="82">
        <f t="shared" si="1"/>
        <v>0</v>
      </c>
      <c r="G21" s="113">
        <v>145.28</v>
      </c>
      <c r="H21" s="57">
        <v>32</v>
      </c>
      <c r="I21" s="80">
        <v>225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304.18</v>
      </c>
      <c r="D22" s="55">
        <v>67</v>
      </c>
      <c r="E22" s="82">
        <f t="shared" si="0"/>
        <v>304.17999999999995</v>
      </c>
      <c r="F22" s="82">
        <f t="shared" si="1"/>
        <v>67</v>
      </c>
      <c r="G22" s="113"/>
      <c r="H22" s="57"/>
      <c r="I22" s="80"/>
      <c r="J22" s="68" t="s">
        <v>184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167.97999999999996</v>
      </c>
      <c r="F23" s="82">
        <f t="shared" si="1"/>
        <v>37</v>
      </c>
      <c r="G23" s="113">
        <v>136.19999999999999</v>
      </c>
      <c r="H23" s="57">
        <v>30</v>
      </c>
      <c r="I23" s="80">
        <v>261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>
        <v>1003.34</v>
      </c>
      <c r="D24" s="55">
        <v>221</v>
      </c>
      <c r="E24" s="82">
        <f t="shared" si="0"/>
        <v>1171.32</v>
      </c>
      <c r="F24" s="82">
        <f t="shared" si="1"/>
        <v>258</v>
      </c>
      <c r="G24" s="113"/>
      <c r="H24" s="57"/>
      <c r="I24" s="80"/>
      <c r="J24" s="68" t="s">
        <v>163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1125.9199999999998</v>
      </c>
      <c r="F25" s="82">
        <f t="shared" si="1"/>
        <v>248</v>
      </c>
      <c r="G25" s="113">
        <v>45.4</v>
      </c>
      <c r="H25" s="57">
        <v>10</v>
      </c>
      <c r="I25" s="80">
        <v>262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21</v>
      </c>
      <c r="C26" s="54"/>
      <c r="D26" s="55"/>
      <c r="E26" s="82">
        <f t="shared" si="0"/>
        <v>1116.8399999999999</v>
      </c>
      <c r="F26" s="82">
        <f t="shared" si="1"/>
        <v>246</v>
      </c>
      <c r="G26" s="113">
        <v>9.08</v>
      </c>
      <c r="H26" s="57">
        <v>2</v>
      </c>
      <c r="I26" s="80">
        <v>268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21</v>
      </c>
      <c r="C27" s="54"/>
      <c r="D27" s="55"/>
      <c r="E27" s="82">
        <f t="shared" si="0"/>
        <v>1071.4399999999998</v>
      </c>
      <c r="F27" s="82">
        <f t="shared" si="1"/>
        <v>236</v>
      </c>
      <c r="G27" s="113">
        <v>45.4</v>
      </c>
      <c r="H27" s="57">
        <v>10</v>
      </c>
      <c r="I27" s="80">
        <v>270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21</v>
      </c>
      <c r="C28" s="54"/>
      <c r="D28" s="55"/>
      <c r="E28" s="82">
        <f t="shared" si="0"/>
        <v>935.23999999999978</v>
      </c>
      <c r="F28" s="82">
        <f t="shared" si="1"/>
        <v>206</v>
      </c>
      <c r="G28" s="113">
        <v>136.19999999999999</v>
      </c>
      <c r="H28" s="57">
        <v>30</v>
      </c>
      <c r="I28" s="80">
        <v>274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22</v>
      </c>
      <c r="C29" s="54"/>
      <c r="D29" s="55"/>
      <c r="E29" s="82">
        <f t="shared" si="0"/>
        <v>912.53999999999974</v>
      </c>
      <c r="F29" s="82">
        <f t="shared" si="1"/>
        <v>201</v>
      </c>
      <c r="G29" s="113">
        <v>22.7</v>
      </c>
      <c r="H29" s="57">
        <v>5</v>
      </c>
      <c r="I29" s="80">
        <v>281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</v>
      </c>
      <c r="C30" s="54"/>
      <c r="D30" s="55"/>
      <c r="E30" s="82">
        <f t="shared" si="0"/>
        <v>685.53999999999974</v>
      </c>
      <c r="F30" s="82">
        <f t="shared" si="1"/>
        <v>151</v>
      </c>
      <c r="G30" s="113">
        <v>227</v>
      </c>
      <c r="H30" s="57">
        <v>50</v>
      </c>
      <c r="I30" s="80">
        <v>282</v>
      </c>
      <c r="J30" s="72"/>
      <c r="K30" s="10"/>
      <c r="L30" s="8">
        <f t="shared" ref="L30:L73" si="2">H30*4.54</f>
        <v>227</v>
      </c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676.4599999999997</v>
      </c>
      <c r="F31" s="82">
        <f t="shared" si="1"/>
        <v>149</v>
      </c>
      <c r="G31" s="113">
        <v>9.08</v>
      </c>
      <c r="H31" s="57">
        <v>2</v>
      </c>
      <c r="I31" s="80">
        <v>283</v>
      </c>
      <c r="J31" s="72"/>
      <c r="K31" s="10"/>
      <c r="L31" s="8">
        <f t="shared" si="2"/>
        <v>9.08</v>
      </c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662.83999999999969</v>
      </c>
      <c r="F32" s="82">
        <f t="shared" si="1"/>
        <v>146</v>
      </c>
      <c r="G32" s="113">
        <v>13.62</v>
      </c>
      <c r="H32" s="57">
        <v>3</v>
      </c>
      <c r="I32" s="80">
        <v>284</v>
      </c>
      <c r="J32" s="72"/>
      <c r="K32" s="10"/>
      <c r="L32" s="8">
        <f t="shared" si="2"/>
        <v>13.620000000000001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>
        <v>503.94</v>
      </c>
      <c r="D33" s="55">
        <v>111</v>
      </c>
      <c r="E33" s="82">
        <f t="shared" si="0"/>
        <v>1166.7799999999997</v>
      </c>
      <c r="F33" s="82">
        <f t="shared" si="1"/>
        <v>257</v>
      </c>
      <c r="G33" s="113"/>
      <c r="H33" s="57"/>
      <c r="I33" s="80"/>
      <c r="J33" s="72" t="s">
        <v>163</v>
      </c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1030.5799999999997</v>
      </c>
      <c r="F34" s="82">
        <f t="shared" si="1"/>
        <v>227</v>
      </c>
      <c r="G34" s="113">
        <v>136.19999999999999</v>
      </c>
      <c r="H34" s="57">
        <v>30</v>
      </c>
      <c r="I34" s="80">
        <v>295</v>
      </c>
      <c r="J34" s="72"/>
      <c r="K34" s="10"/>
      <c r="L34" s="8">
        <f t="shared" si="2"/>
        <v>136.19999999999999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1026.0399999999997</v>
      </c>
      <c r="F35" s="82">
        <f t="shared" si="1"/>
        <v>226</v>
      </c>
      <c r="G35" s="113">
        <v>4.54</v>
      </c>
      <c r="H35" s="57">
        <v>1</v>
      </c>
      <c r="I35" s="80">
        <v>301</v>
      </c>
      <c r="J35" s="72"/>
      <c r="K35" s="10"/>
      <c r="L35" s="8">
        <f t="shared" si="2"/>
        <v>4.54</v>
      </c>
      <c r="M35" s="8"/>
      <c r="N35" s="12"/>
      <c r="O35" s="12"/>
      <c r="P35" s="12"/>
    </row>
    <row r="36" spans="1:16" ht="15">
      <c r="A36" s="50">
        <v>28</v>
      </c>
      <c r="B36" s="51">
        <v>27</v>
      </c>
      <c r="C36" s="54"/>
      <c r="D36" s="55"/>
      <c r="E36" s="82">
        <f t="shared" si="0"/>
        <v>989.71999999999969</v>
      </c>
      <c r="F36" s="82">
        <f t="shared" si="1"/>
        <v>218</v>
      </c>
      <c r="G36" s="113">
        <v>36.32</v>
      </c>
      <c r="H36" s="57">
        <v>8</v>
      </c>
      <c r="I36" s="80">
        <v>309</v>
      </c>
      <c r="J36" s="72"/>
      <c r="K36" s="10"/>
      <c r="L36" s="8">
        <f t="shared" si="2"/>
        <v>36.32</v>
      </c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0"/>
        <v>980.63999999999965</v>
      </c>
      <c r="F37" s="82">
        <f t="shared" si="1"/>
        <v>216</v>
      </c>
      <c r="G37" s="113">
        <v>9.08</v>
      </c>
      <c r="H37" s="57">
        <v>2</v>
      </c>
      <c r="I37" s="80">
        <v>316</v>
      </c>
      <c r="J37" s="72"/>
      <c r="K37" s="10"/>
      <c r="L37" s="8">
        <f t="shared" si="2"/>
        <v>9.08</v>
      </c>
      <c r="M37" s="8"/>
      <c r="N37" s="12"/>
      <c r="O37" s="12"/>
      <c r="P37" s="12"/>
    </row>
    <row r="38" spans="1:16" ht="15">
      <c r="A38" s="50">
        <v>30</v>
      </c>
      <c r="B38" s="139" t="s">
        <v>195</v>
      </c>
      <c r="C38" s="54"/>
      <c r="D38" s="55"/>
      <c r="E38" s="82">
        <f t="shared" si="0"/>
        <v>844.4399999999996</v>
      </c>
      <c r="F38" s="82">
        <f t="shared" si="1"/>
        <v>186</v>
      </c>
      <c r="G38" s="113">
        <v>136.19999999999999</v>
      </c>
      <c r="H38" s="57">
        <v>30</v>
      </c>
      <c r="I38" s="80">
        <v>317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0"/>
        <v>776.33999999999958</v>
      </c>
      <c r="F39" s="82">
        <f t="shared" si="1"/>
        <v>171</v>
      </c>
      <c r="G39" s="113">
        <v>68.099999999999994</v>
      </c>
      <c r="H39" s="57">
        <v>15</v>
      </c>
      <c r="I39" s="80">
        <v>328</v>
      </c>
      <c r="J39" s="72"/>
      <c r="K39" s="10"/>
      <c r="L39" s="8">
        <f t="shared" si="2"/>
        <v>68.099999999999994</v>
      </c>
      <c r="M39" s="8"/>
      <c r="N39" s="12"/>
      <c r="O39" s="12"/>
      <c r="P39" s="12"/>
    </row>
    <row r="40" spans="1:16" ht="15">
      <c r="A40" s="50">
        <v>32</v>
      </c>
      <c r="B40" s="51">
        <v>30</v>
      </c>
      <c r="C40" s="54"/>
      <c r="D40" s="55"/>
      <c r="E40" s="82">
        <f t="shared" si="0"/>
        <v>767.25999999999954</v>
      </c>
      <c r="F40" s="82">
        <f t="shared" si="1"/>
        <v>169</v>
      </c>
      <c r="G40" s="113">
        <v>9.08</v>
      </c>
      <c r="H40" s="57">
        <v>2</v>
      </c>
      <c r="I40" s="80">
        <v>332</v>
      </c>
      <c r="J40" s="72"/>
      <c r="K40" s="10"/>
      <c r="L40" s="8">
        <f t="shared" si="2"/>
        <v>9.08</v>
      </c>
      <c r="M40" s="8"/>
      <c r="N40" s="12"/>
      <c r="O40" s="12"/>
      <c r="P40" s="12"/>
    </row>
    <row r="41" spans="1:16" ht="15">
      <c r="A41" s="50">
        <v>33</v>
      </c>
      <c r="B41" s="51">
        <v>30</v>
      </c>
      <c r="C41" s="54"/>
      <c r="D41" s="55"/>
      <c r="E41" s="82">
        <f t="shared" si="0"/>
        <v>753.63999999999953</v>
      </c>
      <c r="F41" s="82">
        <f t="shared" si="1"/>
        <v>166</v>
      </c>
      <c r="G41" s="113">
        <v>13.62</v>
      </c>
      <c r="H41" s="57">
        <v>3</v>
      </c>
      <c r="I41" s="80">
        <v>335</v>
      </c>
      <c r="J41" s="72"/>
      <c r="K41" s="10"/>
      <c r="L41" s="8">
        <f t="shared" si="2"/>
        <v>13.620000000000001</v>
      </c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0"/>
        <v>617.4399999999996</v>
      </c>
      <c r="F42" s="82">
        <f t="shared" si="1"/>
        <v>136</v>
      </c>
      <c r="G42" s="113">
        <v>136.19999999999999</v>
      </c>
      <c r="H42" s="57">
        <v>30</v>
      </c>
      <c r="I42" s="80">
        <v>339</v>
      </c>
      <c r="J42" s="72"/>
      <c r="K42" s="10"/>
      <c r="L42" s="8">
        <f t="shared" si="2"/>
        <v>136.19999999999999</v>
      </c>
      <c r="M42" s="8"/>
      <c r="N42" s="12"/>
      <c r="O42" s="12"/>
      <c r="P42" s="12"/>
    </row>
    <row r="43" spans="1:16" ht="15">
      <c r="A43" s="50">
        <v>35</v>
      </c>
      <c r="B43" s="51">
        <v>1</v>
      </c>
      <c r="C43" s="54"/>
      <c r="D43" s="55"/>
      <c r="E43" s="82">
        <f t="shared" si="0"/>
        <v>594.73999999999955</v>
      </c>
      <c r="F43" s="82">
        <f t="shared" si="1"/>
        <v>131</v>
      </c>
      <c r="G43" s="113">
        <v>22.7</v>
      </c>
      <c r="H43" s="57">
        <v>5</v>
      </c>
      <c r="I43" s="80">
        <v>340</v>
      </c>
      <c r="J43" s="72"/>
      <c r="K43" s="10"/>
      <c r="L43" s="8">
        <f t="shared" si="2"/>
        <v>22.7</v>
      </c>
      <c r="M43" s="8"/>
      <c r="N43" s="12"/>
      <c r="O43" s="12"/>
      <c r="P43" s="12"/>
    </row>
    <row r="44" spans="1:16" ht="15">
      <c r="A44" s="50">
        <v>36</v>
      </c>
      <c r="B44" s="51">
        <v>3</v>
      </c>
      <c r="C44" s="54">
        <v>2002.14</v>
      </c>
      <c r="D44" s="55">
        <v>441</v>
      </c>
      <c r="E44" s="82">
        <f t="shared" si="0"/>
        <v>2596.8799999999997</v>
      </c>
      <c r="F44" s="82">
        <f t="shared" si="1"/>
        <v>572</v>
      </c>
      <c r="G44" s="113"/>
      <c r="H44" s="57"/>
      <c r="I44" s="80">
        <v>370</v>
      </c>
      <c r="J44" s="72" t="s">
        <v>163</v>
      </c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>
        <v>4</v>
      </c>
      <c r="C45" s="54"/>
      <c r="D45" s="55"/>
      <c r="E45" s="82">
        <f t="shared" si="0"/>
        <v>2574.1799999999998</v>
      </c>
      <c r="F45" s="82">
        <f t="shared" si="1"/>
        <v>567</v>
      </c>
      <c r="G45" s="113">
        <v>22.7</v>
      </c>
      <c r="H45" s="57">
        <v>5</v>
      </c>
      <c r="I45" s="80">
        <v>370</v>
      </c>
      <c r="J45" s="72"/>
      <c r="K45" s="10"/>
      <c r="L45" s="8">
        <f t="shared" si="2"/>
        <v>22.7</v>
      </c>
      <c r="M45" s="8"/>
      <c r="N45" s="12"/>
      <c r="O45" s="12"/>
      <c r="P45" s="12"/>
    </row>
    <row r="46" spans="1:16" ht="15">
      <c r="A46" s="50">
        <v>38</v>
      </c>
      <c r="B46" s="51">
        <v>5</v>
      </c>
      <c r="C46" s="54"/>
      <c r="D46" s="55"/>
      <c r="E46" s="82">
        <f t="shared" si="0"/>
        <v>2347.1799999999998</v>
      </c>
      <c r="F46" s="82">
        <f t="shared" si="1"/>
        <v>517</v>
      </c>
      <c r="G46" s="113">
        <v>227</v>
      </c>
      <c r="H46" s="57">
        <v>50</v>
      </c>
      <c r="I46" s="80">
        <v>375</v>
      </c>
      <c r="J46" s="72"/>
      <c r="K46" s="10"/>
      <c r="L46" s="8">
        <f t="shared" si="2"/>
        <v>227</v>
      </c>
      <c r="M46" s="8"/>
      <c r="N46" s="12"/>
      <c r="O46" s="12"/>
      <c r="P46" s="12"/>
    </row>
    <row r="47" spans="1:16" ht="15">
      <c r="A47" s="50">
        <v>39</v>
      </c>
      <c r="B47" s="51">
        <v>30</v>
      </c>
      <c r="C47" s="54"/>
      <c r="D47" s="55"/>
      <c r="E47" s="82">
        <f t="shared" si="0"/>
        <v>2301.7799999999997</v>
      </c>
      <c r="F47" s="82">
        <f t="shared" si="1"/>
        <v>507</v>
      </c>
      <c r="G47" s="113">
        <v>45.4</v>
      </c>
      <c r="H47" s="57">
        <v>10</v>
      </c>
      <c r="I47" s="80">
        <v>338</v>
      </c>
      <c r="J47" s="72"/>
      <c r="K47" s="10"/>
      <c r="L47" s="8">
        <f t="shared" si="2"/>
        <v>45.4</v>
      </c>
      <c r="M47" s="8"/>
      <c r="N47" s="12"/>
      <c r="O47" s="12"/>
      <c r="P47" s="12"/>
    </row>
    <row r="48" spans="1:16" ht="15">
      <c r="A48" s="50">
        <v>40</v>
      </c>
      <c r="B48" s="51">
        <v>8</v>
      </c>
      <c r="C48" s="54"/>
      <c r="D48" s="55"/>
      <c r="E48" s="147">
        <f t="shared" si="0"/>
        <v>2301.7799999999997</v>
      </c>
      <c r="F48" s="147">
        <f t="shared" si="1"/>
        <v>507</v>
      </c>
      <c r="G48" s="148"/>
      <c r="H48" s="149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147">
        <f t="shared" si="0"/>
        <v>2301.7799999999997</v>
      </c>
      <c r="F49" s="147">
        <f t="shared" si="1"/>
        <v>507</v>
      </c>
      <c r="G49" s="148"/>
      <c r="H49" s="149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2301.7799999999997</v>
      </c>
      <c r="F50" s="82">
        <f t="shared" si="1"/>
        <v>507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2301.7799999999997</v>
      </c>
      <c r="F51" s="82">
        <f t="shared" si="1"/>
        <v>507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2301.7799999999997</v>
      </c>
      <c r="F52" s="82">
        <f t="shared" si="1"/>
        <v>507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2301.7799999999997</v>
      </c>
      <c r="F53" s="82">
        <f t="shared" si="1"/>
        <v>507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2301.7799999999997</v>
      </c>
      <c r="F54" s="82">
        <f t="shared" si="1"/>
        <v>507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2301.7799999999997</v>
      </c>
      <c r="F55" s="82">
        <f t="shared" si="1"/>
        <v>507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2301.7799999999997</v>
      </c>
      <c r="F56" s="82">
        <f t="shared" si="1"/>
        <v>507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2301.7799999999997</v>
      </c>
      <c r="F57" s="82">
        <f t="shared" si="1"/>
        <v>507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2301.7799999999997</v>
      </c>
      <c r="F58" s="82">
        <f t="shared" si="1"/>
        <v>507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2301.7799999999997</v>
      </c>
      <c r="F59" s="82">
        <f t="shared" si="1"/>
        <v>507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2301.7799999999997</v>
      </c>
      <c r="F60" s="82">
        <f t="shared" si="1"/>
        <v>507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2301.7799999999997</v>
      </c>
      <c r="F61" s="82">
        <f t="shared" si="1"/>
        <v>507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2301.7799999999997</v>
      </c>
      <c r="F62" s="82">
        <f t="shared" si="1"/>
        <v>507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2301.7799999999997</v>
      </c>
      <c r="F63" s="82">
        <f t="shared" si="1"/>
        <v>507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2301.7799999999997</v>
      </c>
      <c r="F64" s="82">
        <f t="shared" si="1"/>
        <v>507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2301.7799999999997</v>
      </c>
      <c r="F65" s="82">
        <f t="shared" si="1"/>
        <v>507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2301.7799999999997</v>
      </c>
      <c r="F66" s="82">
        <f t="shared" si="1"/>
        <v>507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2301.7799999999997</v>
      </c>
      <c r="F67" s="82">
        <f t="shared" si="1"/>
        <v>507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2301.7799999999997</v>
      </c>
      <c r="F68" s="82">
        <f t="shared" si="1"/>
        <v>507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2301.7799999999997</v>
      </c>
      <c r="F69" s="82">
        <f t="shared" si="1"/>
        <v>507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2301.7799999999997</v>
      </c>
      <c r="F70" s="82">
        <f t="shared" si="1"/>
        <v>507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2301.7799999999997</v>
      </c>
      <c r="F71" s="82">
        <f t="shared" si="1"/>
        <v>507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2301.7799999999997</v>
      </c>
      <c r="F72" s="82">
        <f t="shared" si="1"/>
        <v>507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2301.7799999999997</v>
      </c>
      <c r="F73" s="82">
        <f t="shared" ref="F73:F136" si="4">F72-H73+D73</f>
        <v>507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2301.7799999999997</v>
      </c>
      <c r="F74" s="82">
        <f t="shared" si="4"/>
        <v>507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2301.7799999999997</v>
      </c>
      <c r="F75" s="82">
        <f t="shared" si="4"/>
        <v>507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2301.7799999999997</v>
      </c>
      <c r="F76" s="82">
        <f t="shared" si="4"/>
        <v>507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2301.7799999999997</v>
      </c>
      <c r="F77" s="82">
        <f t="shared" si="4"/>
        <v>507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2301.7799999999997</v>
      </c>
      <c r="F78" s="82">
        <f t="shared" si="4"/>
        <v>507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2301.7799999999997</v>
      </c>
      <c r="F79" s="82">
        <f t="shared" si="4"/>
        <v>507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2301.7799999999997</v>
      </c>
      <c r="F80" s="82">
        <f t="shared" si="4"/>
        <v>507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2301.7799999999997</v>
      </c>
      <c r="F81" s="82">
        <f t="shared" si="4"/>
        <v>507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2301.7799999999997</v>
      </c>
      <c r="F82" s="82">
        <f t="shared" si="4"/>
        <v>507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2301.7799999999997</v>
      </c>
      <c r="F83" s="82">
        <f t="shared" si="4"/>
        <v>507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2301.7799999999997</v>
      </c>
      <c r="F84" s="82">
        <f t="shared" si="4"/>
        <v>507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2301.7799999999997</v>
      </c>
      <c r="F85" s="82">
        <f t="shared" si="4"/>
        <v>507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2301.7799999999997</v>
      </c>
      <c r="F86" s="82">
        <f t="shared" si="4"/>
        <v>507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2301.7799999999997</v>
      </c>
      <c r="F87" s="82">
        <f t="shared" si="4"/>
        <v>507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2301.7799999999997</v>
      </c>
      <c r="F88" s="82">
        <f t="shared" si="4"/>
        <v>507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2301.7799999999997</v>
      </c>
      <c r="F89" s="82">
        <f t="shared" si="4"/>
        <v>507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2301.7799999999997</v>
      </c>
      <c r="F90" s="82">
        <f t="shared" si="4"/>
        <v>507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2301.7799999999997</v>
      </c>
      <c r="F91" s="82">
        <f t="shared" si="4"/>
        <v>507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2301.7799999999997</v>
      </c>
      <c r="F92" s="82">
        <f t="shared" si="4"/>
        <v>507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2301.7799999999997</v>
      </c>
      <c r="F93" s="82">
        <f t="shared" si="4"/>
        <v>507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2301.7799999999997</v>
      </c>
      <c r="F94" s="82">
        <f t="shared" si="4"/>
        <v>507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2301.7799999999997</v>
      </c>
      <c r="F95" s="82">
        <f t="shared" si="4"/>
        <v>507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2301.7799999999997</v>
      </c>
      <c r="F96" s="82">
        <f t="shared" si="4"/>
        <v>507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2301.7799999999997</v>
      </c>
      <c r="F97" s="82">
        <f t="shared" si="4"/>
        <v>507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2301.7799999999997</v>
      </c>
      <c r="F98" s="82">
        <f t="shared" si="4"/>
        <v>507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2301.7799999999997</v>
      </c>
      <c r="F99" s="82">
        <f t="shared" si="4"/>
        <v>507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2301.7799999999997</v>
      </c>
      <c r="F100" s="82">
        <f t="shared" si="4"/>
        <v>507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2301.7799999999997</v>
      </c>
      <c r="F101" s="82">
        <f t="shared" si="4"/>
        <v>507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2301.7799999999997</v>
      </c>
      <c r="F102" s="82">
        <f t="shared" si="4"/>
        <v>507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2301.7799999999997</v>
      </c>
      <c r="F103" s="82">
        <f t="shared" si="4"/>
        <v>507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2301.7799999999997</v>
      </c>
      <c r="F104" s="82">
        <f t="shared" si="4"/>
        <v>507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2301.7799999999997</v>
      </c>
      <c r="F105" s="82">
        <f t="shared" si="4"/>
        <v>507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2301.7799999999997</v>
      </c>
      <c r="F106" s="82">
        <f t="shared" si="4"/>
        <v>507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2301.7799999999997</v>
      </c>
      <c r="F107" s="82">
        <f t="shared" si="4"/>
        <v>507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2301.7799999999997</v>
      </c>
      <c r="F108" s="82">
        <f t="shared" si="4"/>
        <v>507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2301.7799999999997</v>
      </c>
      <c r="F109" s="82">
        <f t="shared" si="4"/>
        <v>507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2301.7799999999997</v>
      </c>
      <c r="F110" s="82">
        <f t="shared" si="4"/>
        <v>507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2301.7799999999997</v>
      </c>
      <c r="F111" s="82">
        <f t="shared" si="4"/>
        <v>507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2301.7799999999997</v>
      </c>
      <c r="F112" s="82">
        <f t="shared" si="4"/>
        <v>507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2301.7799999999997</v>
      </c>
      <c r="F113" s="82">
        <f t="shared" si="4"/>
        <v>507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2301.7799999999997</v>
      </c>
      <c r="F114" s="82">
        <f t="shared" si="4"/>
        <v>507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2301.7799999999997</v>
      </c>
      <c r="F115" s="82">
        <f t="shared" si="4"/>
        <v>507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2301.7799999999997</v>
      </c>
      <c r="F116" s="82">
        <f t="shared" si="4"/>
        <v>507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2301.7799999999997</v>
      </c>
      <c r="F117" s="82">
        <f t="shared" si="4"/>
        <v>507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2301.7799999999997</v>
      </c>
      <c r="F118" s="82">
        <f t="shared" si="4"/>
        <v>507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2301.7799999999997</v>
      </c>
      <c r="F119" s="82">
        <f t="shared" si="4"/>
        <v>507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2301.7799999999997</v>
      </c>
      <c r="F120" s="82">
        <f t="shared" si="4"/>
        <v>507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2301.7799999999997</v>
      </c>
      <c r="F121" s="82">
        <f t="shared" si="4"/>
        <v>507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2301.7799999999997</v>
      </c>
      <c r="F122" s="82">
        <f t="shared" si="4"/>
        <v>507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2301.7799999999997</v>
      </c>
      <c r="F123" s="82">
        <f t="shared" si="4"/>
        <v>507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2301.7799999999997</v>
      </c>
      <c r="F124" s="82">
        <f t="shared" si="4"/>
        <v>507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2301.7799999999997</v>
      </c>
      <c r="F125" s="82">
        <f t="shared" si="4"/>
        <v>507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2301.7799999999997</v>
      </c>
      <c r="F126" s="82">
        <f t="shared" si="4"/>
        <v>507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2301.7799999999997</v>
      </c>
      <c r="F127" s="82">
        <f t="shared" si="4"/>
        <v>507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2301.7799999999997</v>
      </c>
      <c r="F128" s="82">
        <f t="shared" si="4"/>
        <v>507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2301.7799999999997</v>
      </c>
      <c r="F129" s="82">
        <f t="shared" si="4"/>
        <v>507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2301.7799999999997</v>
      </c>
      <c r="F130" s="82">
        <f t="shared" si="4"/>
        <v>507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2301.7799999999997</v>
      </c>
      <c r="F131" s="82">
        <f t="shared" si="4"/>
        <v>507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2301.7799999999997</v>
      </c>
      <c r="F132" s="82">
        <f t="shared" si="4"/>
        <v>507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2301.7799999999997</v>
      </c>
      <c r="F133" s="82">
        <f t="shared" si="4"/>
        <v>507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2301.7799999999997</v>
      </c>
      <c r="F134" s="82">
        <f t="shared" si="4"/>
        <v>507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2301.7799999999997</v>
      </c>
      <c r="F135" s="82">
        <f t="shared" si="4"/>
        <v>507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2301.7799999999997</v>
      </c>
      <c r="F136" s="82">
        <f t="shared" si="4"/>
        <v>507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2301.7799999999997</v>
      </c>
      <c r="F137" s="82">
        <f t="shared" ref="F137:F200" si="7">F136-H137+D137</f>
        <v>507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2301.7799999999997</v>
      </c>
      <c r="F138" s="82">
        <f t="shared" si="7"/>
        <v>507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2301.7799999999997</v>
      </c>
      <c r="F139" s="82">
        <f t="shared" si="7"/>
        <v>507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2301.7799999999997</v>
      </c>
      <c r="F140" s="82">
        <f t="shared" si="7"/>
        <v>507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2301.7799999999997</v>
      </c>
      <c r="F141" s="82">
        <f t="shared" si="7"/>
        <v>507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2301.7799999999997</v>
      </c>
      <c r="F142" s="82">
        <f t="shared" si="7"/>
        <v>507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2301.7799999999997</v>
      </c>
      <c r="F143" s="82">
        <f t="shared" si="7"/>
        <v>507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2301.7799999999997</v>
      </c>
      <c r="F144" s="82">
        <f t="shared" si="7"/>
        <v>507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2301.7799999999997</v>
      </c>
      <c r="F145" s="82">
        <f t="shared" si="7"/>
        <v>507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2301.7799999999997</v>
      </c>
      <c r="F146" s="82">
        <f t="shared" si="7"/>
        <v>507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2301.7799999999997</v>
      </c>
      <c r="F147" s="82">
        <f t="shared" si="7"/>
        <v>507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2301.7799999999997</v>
      </c>
      <c r="F148" s="82">
        <f t="shared" si="7"/>
        <v>507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2301.7799999999997</v>
      </c>
      <c r="F149" s="82">
        <f t="shared" si="7"/>
        <v>507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2301.7799999999997</v>
      </c>
      <c r="F150" s="82">
        <f t="shared" si="7"/>
        <v>507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2301.7799999999997</v>
      </c>
      <c r="F151" s="82">
        <f t="shared" si="7"/>
        <v>507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2301.7799999999997</v>
      </c>
      <c r="F152" s="82">
        <f t="shared" si="7"/>
        <v>507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2301.7799999999997</v>
      </c>
      <c r="F153" s="82">
        <f t="shared" si="7"/>
        <v>507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2301.7799999999997</v>
      </c>
      <c r="F154" s="82">
        <f t="shared" si="7"/>
        <v>507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2301.7799999999997</v>
      </c>
      <c r="F155" s="82">
        <f t="shared" si="7"/>
        <v>507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2301.7799999999997</v>
      </c>
      <c r="F156" s="82">
        <f t="shared" si="7"/>
        <v>507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2301.7799999999997</v>
      </c>
      <c r="F157" s="82">
        <f t="shared" si="7"/>
        <v>507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2301.7799999999997</v>
      </c>
      <c r="F158" s="82">
        <f t="shared" si="7"/>
        <v>507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2301.7799999999997</v>
      </c>
      <c r="F159" s="82">
        <f t="shared" si="7"/>
        <v>507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2301.7799999999997</v>
      </c>
      <c r="F160" s="82">
        <f t="shared" si="7"/>
        <v>507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2301.7799999999997</v>
      </c>
      <c r="F161" s="82">
        <f t="shared" si="7"/>
        <v>507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2301.7799999999997</v>
      </c>
      <c r="F162" s="82">
        <f t="shared" si="7"/>
        <v>507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2301.7799999999997</v>
      </c>
      <c r="F163" s="82">
        <f t="shared" si="7"/>
        <v>507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2301.7799999999997</v>
      </c>
      <c r="F164" s="82">
        <f t="shared" si="7"/>
        <v>507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2301.7799999999997</v>
      </c>
      <c r="F165" s="82">
        <f t="shared" si="7"/>
        <v>507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2301.7799999999997</v>
      </c>
      <c r="F166" s="82">
        <f t="shared" si="7"/>
        <v>507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2301.7799999999997</v>
      </c>
      <c r="F167" s="82">
        <f t="shared" si="7"/>
        <v>507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2301.7799999999997</v>
      </c>
      <c r="F168" s="82">
        <f t="shared" si="7"/>
        <v>507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2301.7799999999997</v>
      </c>
      <c r="F169" s="82">
        <f t="shared" si="7"/>
        <v>507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2301.7799999999997</v>
      </c>
      <c r="F170" s="82">
        <f t="shared" si="7"/>
        <v>507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2301.7799999999997</v>
      </c>
      <c r="F171" s="82">
        <f t="shared" si="7"/>
        <v>507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2301.7799999999997</v>
      </c>
      <c r="F172" s="82">
        <f t="shared" si="7"/>
        <v>507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2301.7799999999997</v>
      </c>
      <c r="F173" s="82">
        <f t="shared" si="7"/>
        <v>507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2301.7799999999997</v>
      </c>
      <c r="F174" s="82">
        <f t="shared" si="7"/>
        <v>507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2301.7799999999997</v>
      </c>
      <c r="F175" s="82">
        <f t="shared" si="7"/>
        <v>507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2301.7799999999997</v>
      </c>
      <c r="F176" s="82">
        <f t="shared" si="7"/>
        <v>507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2301.7799999999997</v>
      </c>
      <c r="F177" s="82">
        <f t="shared" si="7"/>
        <v>507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2301.7799999999997</v>
      </c>
      <c r="F178" s="82">
        <f t="shared" si="7"/>
        <v>507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2301.7799999999997</v>
      </c>
      <c r="F179" s="82">
        <f t="shared" si="7"/>
        <v>507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2301.7799999999997</v>
      </c>
      <c r="F180" s="82">
        <f t="shared" si="7"/>
        <v>507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2301.7799999999997</v>
      </c>
      <c r="F181" s="82">
        <f t="shared" si="7"/>
        <v>507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2301.7799999999997</v>
      </c>
      <c r="F182" s="82">
        <f t="shared" si="7"/>
        <v>507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2301.7799999999997</v>
      </c>
      <c r="F183" s="82">
        <f t="shared" si="7"/>
        <v>507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2301.7799999999997</v>
      </c>
      <c r="F184" s="82">
        <f t="shared" si="7"/>
        <v>507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2301.7799999999997</v>
      </c>
      <c r="F185" s="82">
        <f t="shared" si="7"/>
        <v>507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2301.7799999999997</v>
      </c>
      <c r="F186" s="82">
        <f t="shared" si="7"/>
        <v>507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2301.7799999999997</v>
      </c>
      <c r="F187" s="82">
        <f t="shared" si="7"/>
        <v>507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2301.7799999999997</v>
      </c>
      <c r="F188" s="82">
        <f t="shared" si="7"/>
        <v>507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2301.7799999999997</v>
      </c>
      <c r="F189" s="82">
        <f t="shared" si="7"/>
        <v>507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2301.7799999999997</v>
      </c>
      <c r="F190" s="82">
        <f t="shared" si="7"/>
        <v>507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2301.7799999999997</v>
      </c>
      <c r="F191" s="82">
        <f t="shared" si="7"/>
        <v>507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2301.7799999999997</v>
      </c>
      <c r="F192" s="82">
        <f t="shared" si="7"/>
        <v>507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2301.7799999999997</v>
      </c>
      <c r="F193" s="82">
        <f t="shared" si="7"/>
        <v>507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2301.7799999999997</v>
      </c>
      <c r="F194" s="82">
        <f t="shared" si="7"/>
        <v>507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2301.7799999999997</v>
      </c>
      <c r="F195" s="82">
        <f t="shared" si="7"/>
        <v>507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2301.7799999999997</v>
      </c>
      <c r="F196" s="82">
        <f t="shared" si="7"/>
        <v>507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2301.7799999999997</v>
      </c>
      <c r="F197" s="82">
        <f t="shared" si="7"/>
        <v>507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2301.7799999999997</v>
      </c>
      <c r="F198" s="82">
        <f t="shared" si="7"/>
        <v>507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2301.7799999999997</v>
      </c>
      <c r="F199" s="82">
        <f t="shared" si="7"/>
        <v>507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2301.7799999999997</v>
      </c>
      <c r="F200" s="82">
        <f t="shared" si="7"/>
        <v>507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2301.7799999999997</v>
      </c>
      <c r="F201" s="82">
        <f t="shared" ref="F201:F226" si="9">F200-H201+D201</f>
        <v>507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2301.7799999999997</v>
      </c>
      <c r="F202" s="82">
        <f t="shared" si="9"/>
        <v>507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2301.7799999999997</v>
      </c>
      <c r="F203" s="82">
        <f t="shared" si="9"/>
        <v>507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2301.7799999999997</v>
      </c>
      <c r="F204" s="82">
        <f t="shared" si="9"/>
        <v>507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2301.7799999999997</v>
      </c>
      <c r="F205" s="82">
        <f t="shared" si="9"/>
        <v>507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2301.7799999999997</v>
      </c>
      <c r="F206" s="82">
        <f t="shared" si="9"/>
        <v>507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2301.7799999999997</v>
      </c>
      <c r="F207" s="82">
        <f t="shared" si="9"/>
        <v>507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2301.7799999999997</v>
      </c>
      <c r="F208" s="82">
        <f t="shared" si="9"/>
        <v>507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2301.7799999999997</v>
      </c>
      <c r="F209" s="82">
        <f t="shared" si="9"/>
        <v>507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2301.7799999999997</v>
      </c>
      <c r="F210" s="82">
        <f t="shared" si="9"/>
        <v>507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2301.7799999999997</v>
      </c>
      <c r="F211" s="82">
        <f t="shared" si="9"/>
        <v>507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2301.7799999999997</v>
      </c>
      <c r="F212" s="82">
        <f t="shared" si="9"/>
        <v>507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2301.7799999999997</v>
      </c>
      <c r="F213" s="82">
        <f t="shared" si="9"/>
        <v>507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2301.7799999999997</v>
      </c>
      <c r="F214" s="82">
        <f t="shared" si="9"/>
        <v>507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2301.7799999999997</v>
      </c>
      <c r="F215" s="82">
        <f t="shared" si="9"/>
        <v>507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2301.7799999999997</v>
      </c>
      <c r="F216" s="82">
        <f t="shared" si="9"/>
        <v>507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2301.7799999999997</v>
      </c>
      <c r="F217" s="82">
        <f t="shared" si="9"/>
        <v>507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2301.7799999999997</v>
      </c>
      <c r="F218" s="82">
        <f t="shared" si="9"/>
        <v>507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2301.7799999999997</v>
      </c>
      <c r="F219" s="82">
        <f t="shared" si="9"/>
        <v>507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2301.7799999999997</v>
      </c>
      <c r="F220" s="82">
        <f t="shared" si="9"/>
        <v>507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2301.7799999999997</v>
      </c>
      <c r="F221" s="82">
        <f t="shared" si="9"/>
        <v>507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2301.7799999999997</v>
      </c>
      <c r="F222" s="82">
        <f t="shared" si="9"/>
        <v>507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2301.7799999999997</v>
      </c>
      <c r="F223" s="82">
        <f t="shared" si="9"/>
        <v>507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2301.7799999999997</v>
      </c>
      <c r="F224" s="82">
        <f t="shared" si="9"/>
        <v>507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2301.7799999999997</v>
      </c>
      <c r="F225" s="82">
        <f t="shared" si="9"/>
        <v>507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2301.7799999999997</v>
      </c>
      <c r="F226" s="82">
        <f t="shared" si="9"/>
        <v>507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9685039370078741" right="0.11811023622047245" top="0.31496062992125984" bottom="0.35433070866141736" header="0.31496062992125984" footer="0.31496062992125984"/>
  <pageSetup scale="90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174</v>
      </c>
      <c r="F4" s="170"/>
      <c r="G4" s="170"/>
      <c r="H4" s="170"/>
      <c r="I4" s="170"/>
      <c r="J4" s="170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615.84</v>
      </c>
      <c r="F12" s="82">
        <f t="shared" si="0"/>
        <v>20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615.84</v>
      </c>
      <c r="F13" s="82">
        <f t="shared" si="0"/>
        <v>20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615.84</v>
      </c>
      <c r="F14" s="82">
        <f t="shared" si="0"/>
        <v>20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615.84</v>
      </c>
      <c r="F15" s="82">
        <f t="shared" si="0"/>
        <v>20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615.84</v>
      </c>
      <c r="F16" s="82">
        <f>F15-H16+D16</f>
        <v>20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615.84</v>
      </c>
      <c r="F17" s="82">
        <f t="shared" si="0"/>
        <v>20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615.84</v>
      </c>
      <c r="F18" s="82">
        <f t="shared" si="0"/>
        <v>20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615.84</v>
      </c>
      <c r="F19" s="82">
        <f t="shared" si="0"/>
        <v>20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615.84</v>
      </c>
      <c r="F20" s="82">
        <f t="shared" si="0"/>
        <v>20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615.84</v>
      </c>
      <c r="F21" s="82">
        <f t="shared" si="0"/>
        <v>20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615.84</v>
      </c>
      <c r="F22" s="82">
        <f t="shared" si="0"/>
        <v>20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615.84</v>
      </c>
      <c r="F23" s="82">
        <f t="shared" si="0"/>
        <v>20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615.84</v>
      </c>
      <c r="F24" s="82">
        <f t="shared" si="0"/>
        <v>20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615.84</v>
      </c>
      <c r="F25" s="82">
        <f t="shared" si="1"/>
        <v>20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615.84</v>
      </c>
      <c r="F26" s="82">
        <f t="shared" si="1"/>
        <v>20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615.84</v>
      </c>
      <c r="F27" s="82">
        <f t="shared" si="1"/>
        <v>20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615.84</v>
      </c>
      <c r="F28" s="82">
        <f t="shared" si="1"/>
        <v>20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615.84</v>
      </c>
      <c r="F29" s="82">
        <f>F28-H29+D29</f>
        <v>20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615.84</v>
      </c>
      <c r="F30" s="82">
        <f t="shared" si="1"/>
        <v>20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615.84</v>
      </c>
      <c r="F31" s="82">
        <f t="shared" si="1"/>
        <v>20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615.84</v>
      </c>
      <c r="F32" s="82">
        <f t="shared" si="1"/>
        <v>20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615.84</v>
      </c>
      <c r="F33" s="82">
        <f t="shared" si="1"/>
        <v>20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615.84</v>
      </c>
      <c r="F34" s="82">
        <f t="shared" si="1"/>
        <v>20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615.84</v>
      </c>
      <c r="F35" s="82">
        <f t="shared" si="1"/>
        <v>20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615.84</v>
      </c>
      <c r="F36" s="82">
        <f t="shared" si="1"/>
        <v>20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615.84</v>
      </c>
      <c r="F37" s="82">
        <f t="shared" si="1"/>
        <v>20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615.84</v>
      </c>
      <c r="F38" s="82">
        <f t="shared" si="1"/>
        <v>20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615.84</v>
      </c>
      <c r="F39" s="82">
        <f t="shared" si="1"/>
        <v>20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615.84</v>
      </c>
      <c r="F40" s="82">
        <f t="shared" si="1"/>
        <v>20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615.84</v>
      </c>
      <c r="F41" s="82">
        <f t="shared" si="2"/>
        <v>20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615.84</v>
      </c>
      <c r="F42" s="82">
        <f t="shared" si="2"/>
        <v>20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615.84</v>
      </c>
      <c r="F43" s="82">
        <f t="shared" si="2"/>
        <v>20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615.84</v>
      </c>
      <c r="F44" s="82">
        <f t="shared" si="2"/>
        <v>20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615.84</v>
      </c>
      <c r="F45" s="82">
        <f t="shared" si="2"/>
        <v>20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615.84</v>
      </c>
      <c r="F46" s="82">
        <f t="shared" si="2"/>
        <v>20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615.84</v>
      </c>
      <c r="F47" s="82">
        <f t="shared" si="2"/>
        <v>20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615.84</v>
      </c>
      <c r="F48" s="82">
        <f t="shared" si="2"/>
        <v>20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615.84</v>
      </c>
      <c r="F49" s="82">
        <f t="shared" si="2"/>
        <v>20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615.84</v>
      </c>
      <c r="F50" s="82">
        <f t="shared" si="2"/>
        <v>20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615.84</v>
      </c>
      <c r="F51" s="82">
        <f t="shared" si="2"/>
        <v>20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615.84</v>
      </c>
      <c r="F52" s="82">
        <f t="shared" si="2"/>
        <v>20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615.84</v>
      </c>
      <c r="F53" s="82">
        <f t="shared" si="2"/>
        <v>20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615.84</v>
      </c>
      <c r="F54" s="82">
        <f t="shared" si="2"/>
        <v>20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615.84</v>
      </c>
      <c r="F55" s="82">
        <f t="shared" si="2"/>
        <v>20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615.84</v>
      </c>
      <c r="F56" s="82">
        <f t="shared" si="2"/>
        <v>20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615.84</v>
      </c>
      <c r="F57" s="82">
        <f t="shared" si="3"/>
        <v>20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615.84</v>
      </c>
      <c r="F58" s="82">
        <f t="shared" si="3"/>
        <v>20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615.84</v>
      </c>
      <c r="F59" s="82">
        <f t="shared" si="3"/>
        <v>20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615.84</v>
      </c>
      <c r="F60" s="82">
        <f t="shared" si="3"/>
        <v>20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615.84</v>
      </c>
      <c r="F61" s="82">
        <f t="shared" si="3"/>
        <v>20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615.84</v>
      </c>
      <c r="F62" s="82">
        <f t="shared" si="3"/>
        <v>20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615.84</v>
      </c>
      <c r="F63" s="82">
        <f t="shared" si="3"/>
        <v>20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615.84</v>
      </c>
      <c r="F64" s="82">
        <f t="shared" si="3"/>
        <v>20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615.84</v>
      </c>
      <c r="F65" s="82">
        <f t="shared" si="3"/>
        <v>20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615.84</v>
      </c>
      <c r="F66" s="82">
        <f t="shared" si="3"/>
        <v>20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615.84</v>
      </c>
      <c r="F67" s="82">
        <f t="shared" si="3"/>
        <v>20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615.84</v>
      </c>
      <c r="F68" s="82">
        <f t="shared" si="3"/>
        <v>20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615.84</v>
      </c>
      <c r="F69" s="82">
        <f t="shared" si="3"/>
        <v>20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615.84</v>
      </c>
      <c r="F70" s="82">
        <f t="shared" si="3"/>
        <v>20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615.84</v>
      </c>
      <c r="F71" s="82">
        <f t="shared" si="3"/>
        <v>20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615.84</v>
      </c>
      <c r="F72" s="82">
        <f t="shared" si="3"/>
        <v>20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615.84</v>
      </c>
      <c r="F73" s="82">
        <f t="shared" si="4"/>
        <v>20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615.84</v>
      </c>
      <c r="F74" s="82">
        <f t="shared" si="4"/>
        <v>20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615.84</v>
      </c>
      <c r="F75" s="82">
        <f t="shared" si="4"/>
        <v>20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615.84</v>
      </c>
      <c r="F76" s="82">
        <f t="shared" si="4"/>
        <v>20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615.84</v>
      </c>
      <c r="F77" s="82">
        <f t="shared" si="4"/>
        <v>20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615.84</v>
      </c>
      <c r="F78" s="82">
        <f t="shared" si="4"/>
        <v>20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615.84</v>
      </c>
      <c r="F79" s="82">
        <f t="shared" si="4"/>
        <v>20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615.84</v>
      </c>
      <c r="F80" s="82">
        <f t="shared" si="4"/>
        <v>20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615.84</v>
      </c>
      <c r="F81" s="82">
        <f t="shared" si="4"/>
        <v>20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615.84</v>
      </c>
      <c r="F82" s="82">
        <f t="shared" si="4"/>
        <v>20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615.84</v>
      </c>
      <c r="F83" s="82">
        <f t="shared" si="4"/>
        <v>20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615.84</v>
      </c>
      <c r="F84" s="82">
        <f t="shared" si="4"/>
        <v>20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615.84</v>
      </c>
      <c r="F85" s="82">
        <f t="shared" si="4"/>
        <v>20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615.84</v>
      </c>
      <c r="F86" s="82">
        <f t="shared" si="4"/>
        <v>20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615.84</v>
      </c>
      <c r="F87" s="82">
        <f t="shared" si="4"/>
        <v>20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615.84</v>
      </c>
      <c r="F88" s="82">
        <f t="shared" si="4"/>
        <v>20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615.84</v>
      </c>
      <c r="F89" s="82">
        <f t="shared" si="5"/>
        <v>20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615.84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615.84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615.84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615.84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615.84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615.84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615.84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615.84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615.84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615.84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615.84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615.84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615.84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615.84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615.84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615.84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615.84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615.84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615.84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615.84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615.84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615.84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615.84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615.84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615.84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615.84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615.84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615.84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615.84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615.84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615.84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615.84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615.84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615.84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615.84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615.84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615.84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615.84</v>
      </c>
      <c r="F127" s="82">
        <f t="shared" si="7"/>
        <v>20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615.84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615.84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615.84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615.84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615.84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615.84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615.84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615.84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615.84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615.84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615.84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615.84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615.84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615.84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615.84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615.84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615.84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615.84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615.84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615.84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615.84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615.84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615.84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615.84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615.84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615.84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615.84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615.84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615.84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615.84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615.84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615.84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615.84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615.84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615.84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615.84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615.84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615.84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615.84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615.84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615.84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615.84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615.84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615.84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615.84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615.84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615.84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615.84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615.84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615.84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615.84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615.84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615.84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615.84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615.84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615.84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615.84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615.84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615.84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615.84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615.84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615.84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615.84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615.84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615.84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615.84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615.84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615.84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615.84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615.84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615.84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615.84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615.84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615.84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615.84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615.84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615.84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615.84</v>
      </c>
      <c r="F205" s="82">
        <f t="shared" si="12"/>
        <v>20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615.84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615.84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615.84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615.84</v>
      </c>
      <c r="F209" s="82">
        <f t="shared" si="12"/>
        <v>20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615.84</v>
      </c>
      <c r="F210" s="82">
        <f t="shared" si="12"/>
        <v>20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615.84</v>
      </c>
      <c r="F211" s="82">
        <f t="shared" si="12"/>
        <v>20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615.84</v>
      </c>
      <c r="F212" s="82">
        <f t="shared" si="12"/>
        <v>20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615.84</v>
      </c>
      <c r="F213" s="82">
        <f t="shared" si="12"/>
        <v>20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615.84</v>
      </c>
      <c r="F214" s="82">
        <f t="shared" si="12"/>
        <v>20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615.84</v>
      </c>
      <c r="F215" s="82">
        <f t="shared" si="12"/>
        <v>20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615.84</v>
      </c>
      <c r="F216" s="82">
        <f t="shared" si="12"/>
        <v>20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615.84</v>
      </c>
      <c r="F217" s="82">
        <f t="shared" si="13"/>
        <v>20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615.84</v>
      </c>
      <c r="F218" s="82">
        <f t="shared" si="13"/>
        <v>20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615.84</v>
      </c>
      <c r="F219" s="82">
        <f t="shared" si="13"/>
        <v>20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615.84</v>
      </c>
      <c r="F220" s="82">
        <f t="shared" si="13"/>
        <v>20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615.84</v>
      </c>
      <c r="F221" s="82">
        <f t="shared" si="13"/>
        <v>20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615.84</v>
      </c>
      <c r="F222" s="82">
        <f t="shared" si="13"/>
        <v>20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615.84</v>
      </c>
      <c r="F223" s="82">
        <f t="shared" si="13"/>
        <v>20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615.84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615.84</v>
      </c>
      <c r="F225" s="82">
        <f t="shared" si="13"/>
        <v>20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7"/>
      <c r="B4" s="167"/>
      <c r="C4" s="168" t="s">
        <v>1</v>
      </c>
      <c r="D4" s="168"/>
      <c r="E4" s="169" t="s">
        <v>32</v>
      </c>
      <c r="F4" s="170"/>
      <c r="G4" s="170"/>
      <c r="H4" s="170"/>
      <c r="I4" s="170"/>
      <c r="J4" s="170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205.81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205.81</v>
      </c>
      <c r="F9" s="82">
        <f t="shared" ref="F9:F71" si="1">F8-H9+D9</f>
        <v>7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174.33</v>
      </c>
      <c r="F10" s="82">
        <f t="shared" ref="F10:F22" si="3">F9-H10+D10</f>
        <v>6</v>
      </c>
      <c r="G10" s="56">
        <v>31.48</v>
      </c>
      <c r="H10" s="57">
        <v>1</v>
      </c>
      <c r="I10" s="81">
        <v>159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0</v>
      </c>
      <c r="F11" s="82">
        <f t="shared" si="3"/>
        <v>0</v>
      </c>
      <c r="G11" s="56">
        <v>174.33</v>
      </c>
      <c r="H11" s="57">
        <v>6</v>
      </c>
      <c r="I11" s="81">
        <v>160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>
        <v>976.92</v>
      </c>
      <c r="D12" s="55">
        <v>34</v>
      </c>
      <c r="E12" s="82">
        <f t="shared" si="2"/>
        <v>976.92</v>
      </c>
      <c r="F12" s="82">
        <f t="shared" si="3"/>
        <v>34</v>
      </c>
      <c r="G12" s="56"/>
      <c r="H12" s="57"/>
      <c r="I12" s="81"/>
      <c r="J12" s="68"/>
      <c r="K12" s="62" t="s">
        <v>56</v>
      </c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2"/>
        <v>919.71999999999991</v>
      </c>
      <c r="F13" s="82">
        <f t="shared" si="3"/>
        <v>32</v>
      </c>
      <c r="G13" s="56">
        <v>57.2</v>
      </c>
      <c r="H13" s="57">
        <v>2</v>
      </c>
      <c r="I13" s="81">
        <v>186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2"/>
        <v>919.71999999999991</v>
      </c>
      <c r="F14" s="82">
        <f t="shared" si="3"/>
        <v>32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858.4899999999999</v>
      </c>
      <c r="F15" s="82">
        <f t="shared" si="3"/>
        <v>30</v>
      </c>
      <c r="G15" s="56">
        <v>61.23</v>
      </c>
      <c r="H15" s="57">
        <v>2</v>
      </c>
      <c r="I15" s="81">
        <v>190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2"/>
        <v>-1.1368683772161603E-13</v>
      </c>
      <c r="F16" s="82">
        <f>F15-H16+D16</f>
        <v>0</v>
      </c>
      <c r="G16" s="56">
        <v>858.49</v>
      </c>
      <c r="H16" s="57">
        <v>30</v>
      </c>
      <c r="I16" s="81">
        <v>191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>
        <v>4874.42</v>
      </c>
      <c r="D17" s="55">
        <v>163</v>
      </c>
      <c r="E17" s="82">
        <f t="shared" si="2"/>
        <v>4874.42</v>
      </c>
      <c r="F17" s="82">
        <f t="shared" si="3"/>
        <v>163</v>
      </c>
      <c r="G17" s="56"/>
      <c r="H17" s="57"/>
      <c r="I17" s="81"/>
      <c r="J17" s="68"/>
      <c r="K17" s="62" t="s">
        <v>56</v>
      </c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4874.42</v>
      </c>
      <c r="F18" s="82">
        <f t="shared" si="3"/>
        <v>163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4047.88</v>
      </c>
      <c r="F19" s="82">
        <f t="shared" si="3"/>
        <v>133</v>
      </c>
      <c r="G19" s="56">
        <v>826.54</v>
      </c>
      <c r="H19" s="57">
        <v>30</v>
      </c>
      <c r="I19" s="81">
        <v>201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3120.4300000000003</v>
      </c>
      <c r="F20" s="82">
        <f t="shared" si="3"/>
        <v>103</v>
      </c>
      <c r="G20" s="56">
        <v>927.45</v>
      </c>
      <c r="H20" s="57">
        <v>30</v>
      </c>
      <c r="I20" s="81">
        <v>276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2515.59</v>
      </c>
      <c r="F21" s="82">
        <f t="shared" si="3"/>
        <v>83</v>
      </c>
      <c r="G21" s="56">
        <v>604.84</v>
      </c>
      <c r="H21" s="57">
        <v>20</v>
      </c>
      <c r="I21" s="81">
        <v>241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19</v>
      </c>
      <c r="C22" s="54">
        <v>7999.73</v>
      </c>
      <c r="D22" s="55">
        <v>245</v>
      </c>
      <c r="E22" s="82">
        <f t="shared" si="2"/>
        <v>10515.32</v>
      </c>
      <c r="F22" s="82">
        <f t="shared" si="3"/>
        <v>328</v>
      </c>
      <c r="G22" s="56"/>
      <c r="H22" s="57"/>
      <c r="I22" s="81"/>
      <c r="J22" s="70" t="s">
        <v>182</v>
      </c>
      <c r="K22" s="7" t="s">
        <v>56</v>
      </c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22</v>
      </c>
      <c r="C23" s="54">
        <v>2638.76</v>
      </c>
      <c r="D23" s="55">
        <v>86</v>
      </c>
      <c r="E23" s="82">
        <f t="shared" si="2"/>
        <v>13154.08</v>
      </c>
      <c r="F23" s="82">
        <f t="shared" si="1"/>
        <v>414</v>
      </c>
      <c r="G23" s="56"/>
      <c r="H23" s="57"/>
      <c r="I23" s="81"/>
      <c r="J23" s="70"/>
      <c r="K23" s="7" t="s">
        <v>185</v>
      </c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2"/>
        <v>12227.79</v>
      </c>
      <c r="F24" s="82">
        <f t="shared" si="1"/>
        <v>384</v>
      </c>
      <c r="G24" s="56">
        <v>926.29</v>
      </c>
      <c r="H24" s="57">
        <v>30</v>
      </c>
      <c r="I24" s="81">
        <v>282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2"/>
        <v>12199.580000000002</v>
      </c>
      <c r="F25" s="82">
        <f t="shared" si="1"/>
        <v>383</v>
      </c>
      <c r="G25" s="56">
        <v>28.21</v>
      </c>
      <c r="H25" s="57">
        <v>1</v>
      </c>
      <c r="I25" s="81">
        <v>298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12164.29</v>
      </c>
      <c r="F26" s="82">
        <f t="shared" si="1"/>
        <v>382</v>
      </c>
      <c r="G26" s="56">
        <v>35.29</v>
      </c>
      <c r="H26" s="57">
        <v>1</v>
      </c>
      <c r="I26" s="81">
        <v>306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27</v>
      </c>
      <c r="C27" s="54"/>
      <c r="D27" s="55"/>
      <c r="E27" s="82">
        <f t="shared" si="2"/>
        <v>11763.480000000001</v>
      </c>
      <c r="F27" s="82">
        <f t="shared" si="1"/>
        <v>367</v>
      </c>
      <c r="G27" s="56">
        <v>400.81</v>
      </c>
      <c r="H27" s="57">
        <v>15</v>
      </c>
      <c r="I27" s="81">
        <v>309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10864.960000000001</v>
      </c>
      <c r="F28" s="82">
        <f t="shared" si="1"/>
        <v>337</v>
      </c>
      <c r="G28" s="56">
        <v>898.52</v>
      </c>
      <c r="H28" s="57">
        <v>30</v>
      </c>
      <c r="I28" s="81">
        <v>315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9969.9700000000012</v>
      </c>
      <c r="F29" s="82">
        <f>F28-H29+D29</f>
        <v>307</v>
      </c>
      <c r="G29" s="56">
        <v>894.99</v>
      </c>
      <c r="H29" s="57">
        <v>30</v>
      </c>
      <c r="I29" s="81">
        <v>338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</v>
      </c>
      <c r="C30" s="54"/>
      <c r="D30" s="55"/>
      <c r="E30" s="82">
        <f t="shared" si="2"/>
        <v>9060.8700000000008</v>
      </c>
      <c r="F30" s="82">
        <f t="shared" si="1"/>
        <v>277</v>
      </c>
      <c r="G30" s="56">
        <v>909.1</v>
      </c>
      <c r="H30" s="57">
        <v>30</v>
      </c>
      <c r="I30" s="81">
        <v>358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6</v>
      </c>
      <c r="C31" s="54"/>
      <c r="D31" s="55"/>
      <c r="E31" s="82">
        <f t="shared" si="2"/>
        <v>8165.920000000001</v>
      </c>
      <c r="F31" s="82">
        <f t="shared" si="1"/>
        <v>247</v>
      </c>
      <c r="G31" s="56">
        <v>894.95</v>
      </c>
      <c r="H31" s="57">
        <v>30</v>
      </c>
      <c r="I31" s="81">
        <v>384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8</v>
      </c>
      <c r="C32" s="54"/>
      <c r="D32" s="55"/>
      <c r="E32" s="82">
        <f t="shared" si="2"/>
        <v>8132.4000000000005</v>
      </c>
      <c r="F32" s="82">
        <f t="shared" si="1"/>
        <v>246</v>
      </c>
      <c r="G32" s="56">
        <v>33.520000000000003</v>
      </c>
      <c r="H32" s="57">
        <v>1</v>
      </c>
      <c r="I32" s="81">
        <v>389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8132.4000000000005</v>
      </c>
      <c r="F33" s="82">
        <f t="shared" si="1"/>
        <v>246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8132.4000000000005</v>
      </c>
      <c r="F34" s="82">
        <f t="shared" si="1"/>
        <v>246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2"/>
        <v>8132.4000000000005</v>
      </c>
      <c r="F35" s="82">
        <f t="shared" si="1"/>
        <v>246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8132.4000000000005</v>
      </c>
      <c r="F36" s="82">
        <f t="shared" si="1"/>
        <v>246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8132.4000000000005</v>
      </c>
      <c r="F37" s="82">
        <f t="shared" si="1"/>
        <v>246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8132.4000000000005</v>
      </c>
      <c r="F38" s="82">
        <f t="shared" si="1"/>
        <v>246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8132.4000000000005</v>
      </c>
      <c r="F39" s="82">
        <f t="shared" si="1"/>
        <v>246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8132.4000000000005</v>
      </c>
      <c r="F40" s="82">
        <f t="shared" si="1"/>
        <v>246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8132.4000000000005</v>
      </c>
      <c r="F41" s="82">
        <f t="shared" si="1"/>
        <v>246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8132.4000000000005</v>
      </c>
      <c r="F42" s="82">
        <f t="shared" si="1"/>
        <v>246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8132.4000000000005</v>
      </c>
      <c r="F43" s="82">
        <f t="shared" si="1"/>
        <v>246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8132.4000000000005</v>
      </c>
      <c r="F44" s="82">
        <f t="shared" si="1"/>
        <v>246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8132.4000000000005</v>
      </c>
      <c r="F45" s="82">
        <f t="shared" si="1"/>
        <v>246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8132.4000000000005</v>
      </c>
      <c r="F46" s="82">
        <f t="shared" si="1"/>
        <v>246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8132.4000000000005</v>
      </c>
      <c r="F47" s="82">
        <f t="shared" si="1"/>
        <v>246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8132.4000000000005</v>
      </c>
      <c r="F48" s="82">
        <f t="shared" si="1"/>
        <v>246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8132.4000000000005</v>
      </c>
      <c r="F49" s="82">
        <f t="shared" si="1"/>
        <v>246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8132.4000000000005</v>
      </c>
      <c r="F50" s="82">
        <f t="shared" si="1"/>
        <v>246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8132.4000000000005</v>
      </c>
      <c r="F51" s="82">
        <f t="shared" si="1"/>
        <v>246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8132.4000000000005</v>
      </c>
      <c r="F52" s="82">
        <f t="shared" si="1"/>
        <v>246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8132.4000000000005</v>
      </c>
      <c r="F53" s="82">
        <f t="shared" si="1"/>
        <v>246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8132.4000000000005</v>
      </c>
      <c r="F54" s="82">
        <f t="shared" si="1"/>
        <v>246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8132.4000000000005</v>
      </c>
      <c r="F55" s="82">
        <f t="shared" si="1"/>
        <v>246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8132.4000000000005</v>
      </c>
      <c r="F56" s="82">
        <f t="shared" si="1"/>
        <v>246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8132.4000000000005</v>
      </c>
      <c r="F57" s="82">
        <f t="shared" si="1"/>
        <v>246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8132.4000000000005</v>
      </c>
      <c r="F58" s="82">
        <f t="shared" si="1"/>
        <v>246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8132.4000000000005</v>
      </c>
      <c r="F59" s="82">
        <f t="shared" si="1"/>
        <v>246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8132.4000000000005</v>
      </c>
      <c r="F60" s="82">
        <f t="shared" si="1"/>
        <v>246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8132.4000000000005</v>
      </c>
      <c r="F61" s="82">
        <f t="shared" si="1"/>
        <v>246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8132.4000000000005</v>
      </c>
      <c r="F62" s="82">
        <f t="shared" si="1"/>
        <v>246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8132.4000000000005</v>
      </c>
      <c r="F63" s="82">
        <f t="shared" si="1"/>
        <v>246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8132.4000000000005</v>
      </c>
      <c r="F64" s="82">
        <f t="shared" si="1"/>
        <v>246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8132.4000000000005</v>
      </c>
      <c r="F65" s="82">
        <f t="shared" si="1"/>
        <v>246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8132.4000000000005</v>
      </c>
      <c r="F66" s="82">
        <f t="shared" si="1"/>
        <v>246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8132.4000000000005</v>
      </c>
      <c r="F67" s="82">
        <f t="shared" si="1"/>
        <v>246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8132.4000000000005</v>
      </c>
      <c r="F68" s="82">
        <f t="shared" si="1"/>
        <v>246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8132.4000000000005</v>
      </c>
      <c r="F69" s="82">
        <f t="shared" si="1"/>
        <v>246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8132.4000000000005</v>
      </c>
      <c r="F70" s="82">
        <f t="shared" si="1"/>
        <v>246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8132.4000000000005</v>
      </c>
      <c r="F71" s="82">
        <f t="shared" si="1"/>
        <v>246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8132.4000000000005</v>
      </c>
      <c r="F72" s="82">
        <f t="shared" si="4"/>
        <v>246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8132.4000000000005</v>
      </c>
      <c r="F73" s="82">
        <f t="shared" si="4"/>
        <v>246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8132.4000000000005</v>
      </c>
      <c r="F74" s="82">
        <f t="shared" si="4"/>
        <v>246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8132.4000000000005</v>
      </c>
      <c r="F75" s="82">
        <f t="shared" si="4"/>
        <v>246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8132.4000000000005</v>
      </c>
      <c r="F76" s="82">
        <f t="shared" si="4"/>
        <v>246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8132.4000000000005</v>
      </c>
      <c r="F77" s="82">
        <f t="shared" si="4"/>
        <v>246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8132.4000000000005</v>
      </c>
      <c r="F78" s="82">
        <f t="shared" si="4"/>
        <v>246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8132.4000000000005</v>
      </c>
      <c r="F79" s="82">
        <f t="shared" si="4"/>
        <v>246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8132.4000000000005</v>
      </c>
      <c r="F80" s="82">
        <f t="shared" si="4"/>
        <v>246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8132.4000000000005</v>
      </c>
      <c r="F81" s="82">
        <f t="shared" si="4"/>
        <v>246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8132.4000000000005</v>
      </c>
      <c r="F82" s="82">
        <f t="shared" si="4"/>
        <v>246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8132.4000000000005</v>
      </c>
      <c r="F83" s="82">
        <f t="shared" ref="F83:F135" si="5">F82-H83+D83</f>
        <v>246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8132.4000000000005</v>
      </c>
      <c r="F84" s="82">
        <f t="shared" si="5"/>
        <v>246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8132.4000000000005</v>
      </c>
      <c r="F85" s="82">
        <f t="shared" si="5"/>
        <v>246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8132.4000000000005</v>
      </c>
      <c r="F86" s="82">
        <f t="shared" si="5"/>
        <v>246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8132.4000000000005</v>
      </c>
      <c r="F87" s="82">
        <f t="shared" si="5"/>
        <v>246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8132.4000000000005</v>
      </c>
      <c r="F88" s="82">
        <f t="shared" si="5"/>
        <v>246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8132.4000000000005</v>
      </c>
      <c r="F89" s="82">
        <f t="shared" si="5"/>
        <v>246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8132.4000000000005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8132.4000000000005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8132.4000000000005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8132.4000000000005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8132.4000000000005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8132.4000000000005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8132.4000000000005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8132.4000000000005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8132.4000000000005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8132.4000000000005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8132.4000000000005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8132.4000000000005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8132.4000000000005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8132.4000000000005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8132.4000000000005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8132.4000000000005</v>
      </c>
      <c r="F105" s="82">
        <f t="shared" si="5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8132.4000000000005</v>
      </c>
      <c r="F106" s="82">
        <f t="shared" si="5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8132.4000000000005</v>
      </c>
      <c r="F107" s="82">
        <f t="shared" si="5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8132.4000000000005</v>
      </c>
      <c r="F108" s="82">
        <f t="shared" si="5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8132.4000000000005</v>
      </c>
      <c r="F109" s="82">
        <f t="shared" si="5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8132.4000000000005</v>
      </c>
      <c r="F110" s="82">
        <f t="shared" si="5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8132.4000000000005</v>
      </c>
      <c r="F111" s="82">
        <f t="shared" si="5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8132.4000000000005</v>
      </c>
      <c r="F112" s="82">
        <f t="shared" si="5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8132.4000000000005</v>
      </c>
      <c r="F113" s="82">
        <f t="shared" si="5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8132.4000000000005</v>
      </c>
      <c r="F114" s="82">
        <f t="shared" si="5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8132.4000000000005</v>
      </c>
      <c r="F115" s="82">
        <f t="shared" si="5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8132.4000000000005</v>
      </c>
      <c r="F116" s="82">
        <f t="shared" si="5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8132.4000000000005</v>
      </c>
      <c r="F117" s="82">
        <f t="shared" si="5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8132.4000000000005</v>
      </c>
      <c r="F118" s="82">
        <f t="shared" si="5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8132.4000000000005</v>
      </c>
      <c r="F119" s="82">
        <f t="shared" si="5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8132.4000000000005</v>
      </c>
      <c r="F120" s="82">
        <f t="shared" si="5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8132.4000000000005</v>
      </c>
      <c r="F121" s="82">
        <f t="shared" si="5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8132.4000000000005</v>
      </c>
      <c r="F122" s="82">
        <f t="shared" si="5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8132.4000000000005</v>
      </c>
      <c r="F123" s="82">
        <f t="shared" si="5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8132.4000000000005</v>
      </c>
      <c r="F124" s="82">
        <f t="shared" si="5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8132.4000000000005</v>
      </c>
      <c r="F125" s="82">
        <f t="shared" si="5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8132.4000000000005</v>
      </c>
      <c r="F126" s="82">
        <f t="shared" si="5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8132.4000000000005</v>
      </c>
      <c r="F127" s="82">
        <f t="shared" si="5"/>
        <v>246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8132.4000000000005</v>
      </c>
      <c r="F128" s="82">
        <f t="shared" si="5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8132.4000000000005</v>
      </c>
      <c r="F129" s="82">
        <f t="shared" si="5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8132.4000000000005</v>
      </c>
      <c r="F130" s="82">
        <f t="shared" si="5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8132.4000000000005</v>
      </c>
      <c r="F131" s="82">
        <f t="shared" si="5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8132.4000000000005</v>
      </c>
      <c r="F132" s="82">
        <f t="shared" si="5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8132.4000000000005</v>
      </c>
      <c r="F133" s="82">
        <f t="shared" si="5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8132.4000000000005</v>
      </c>
      <c r="F134" s="82">
        <f t="shared" si="5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8132.4000000000005</v>
      </c>
      <c r="F135" s="82">
        <f t="shared" si="5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8132.4000000000005</v>
      </c>
      <c r="F136" s="82">
        <f t="shared" ref="F136:F199" si="8">F135-H136+D136</f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8132.4000000000005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8132.4000000000005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8132.4000000000005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8132.4000000000005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8132.4000000000005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8132.4000000000005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8132.4000000000005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8132.4000000000005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8132.4000000000005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8132.4000000000005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8132.4000000000005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8132.4000000000005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8132.4000000000005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8132.4000000000005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8132.4000000000005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8132.4000000000005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8132.4000000000005</v>
      </c>
      <c r="F153" s="82">
        <f t="shared" si="8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8132.4000000000005</v>
      </c>
      <c r="F154" s="82">
        <f t="shared" si="8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8132.4000000000005</v>
      </c>
      <c r="F155" s="82">
        <f t="shared" si="8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8132.4000000000005</v>
      </c>
      <c r="F156" s="82">
        <f t="shared" si="8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8132.4000000000005</v>
      </c>
      <c r="F157" s="82">
        <f t="shared" si="8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8132.4000000000005</v>
      </c>
      <c r="F158" s="82">
        <f t="shared" si="8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8132.4000000000005</v>
      </c>
      <c r="F159" s="82">
        <f t="shared" si="8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8132.4000000000005</v>
      </c>
      <c r="F160" s="82">
        <f t="shared" si="8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8132.4000000000005</v>
      </c>
      <c r="F161" s="82">
        <f t="shared" si="8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8132.4000000000005</v>
      </c>
      <c r="F162" s="82">
        <f t="shared" si="8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8132.4000000000005</v>
      </c>
      <c r="F163" s="82">
        <f t="shared" si="8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8132.4000000000005</v>
      </c>
      <c r="F164" s="82">
        <f t="shared" si="8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8132.4000000000005</v>
      </c>
      <c r="F165" s="82">
        <f t="shared" si="8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8132.4000000000005</v>
      </c>
      <c r="F166" s="82">
        <f t="shared" si="8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8132.4000000000005</v>
      </c>
      <c r="F167" s="82">
        <f t="shared" si="8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8132.4000000000005</v>
      </c>
      <c r="F168" s="82">
        <f t="shared" si="8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8132.4000000000005</v>
      </c>
      <c r="F169" s="82">
        <f t="shared" si="8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8132.4000000000005</v>
      </c>
      <c r="F170" s="82">
        <f t="shared" si="8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8132.4000000000005</v>
      </c>
      <c r="F171" s="82">
        <f t="shared" si="8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8132.4000000000005</v>
      </c>
      <c r="F172" s="82">
        <f t="shared" si="8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8132.4000000000005</v>
      </c>
      <c r="F173" s="82">
        <f t="shared" si="8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8132.4000000000005</v>
      </c>
      <c r="F174" s="82">
        <f t="shared" si="8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8132.4000000000005</v>
      </c>
      <c r="F175" s="82">
        <f t="shared" si="8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8132.4000000000005</v>
      </c>
      <c r="F176" s="82">
        <f t="shared" si="8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8132.4000000000005</v>
      </c>
      <c r="F177" s="82">
        <f t="shared" si="8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8132.4000000000005</v>
      </c>
      <c r="F178" s="82">
        <f t="shared" si="8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8132.4000000000005</v>
      </c>
      <c r="F179" s="82">
        <f t="shared" si="8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8132.4000000000005</v>
      </c>
      <c r="F180" s="82">
        <f t="shared" si="8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8132.4000000000005</v>
      </c>
      <c r="F181" s="82">
        <f t="shared" si="8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8132.4000000000005</v>
      </c>
      <c r="F182" s="82">
        <f t="shared" si="8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8132.4000000000005</v>
      </c>
      <c r="F183" s="82">
        <f t="shared" si="8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8132.4000000000005</v>
      </c>
      <c r="F184" s="82">
        <f t="shared" si="8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8132.4000000000005</v>
      </c>
      <c r="F185" s="82">
        <f t="shared" si="8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8132.4000000000005</v>
      </c>
      <c r="F186" s="82">
        <f t="shared" si="8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8132.4000000000005</v>
      </c>
      <c r="F187" s="82">
        <f t="shared" si="8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8132.4000000000005</v>
      </c>
      <c r="F188" s="82">
        <f t="shared" si="8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8132.4000000000005</v>
      </c>
      <c r="F189" s="82">
        <f t="shared" si="8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8132.4000000000005</v>
      </c>
      <c r="F190" s="82">
        <f t="shared" si="8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8132.4000000000005</v>
      </c>
      <c r="F191" s="82">
        <f t="shared" si="8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8132.4000000000005</v>
      </c>
      <c r="F192" s="82">
        <f t="shared" si="8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8132.4000000000005</v>
      </c>
      <c r="F193" s="82">
        <f t="shared" si="8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8132.4000000000005</v>
      </c>
      <c r="F194" s="82">
        <f t="shared" si="8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8132.4000000000005</v>
      </c>
      <c r="F195" s="82">
        <f t="shared" si="8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8132.4000000000005</v>
      </c>
      <c r="F196" s="82">
        <f t="shared" si="8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8132.4000000000005</v>
      </c>
      <c r="F197" s="82">
        <f t="shared" si="8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8132.4000000000005</v>
      </c>
      <c r="F198" s="82">
        <f t="shared" si="8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8132.4000000000005</v>
      </c>
      <c r="F199" s="82">
        <f t="shared" si="8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8132.4000000000005</v>
      </c>
      <c r="F200" s="82">
        <f t="shared" ref="F200:F225" si="10">F199-H200+D200</f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8132.4000000000005</v>
      </c>
      <c r="F201" s="82">
        <f t="shared" si="10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8132.4000000000005</v>
      </c>
      <c r="F202" s="82">
        <f t="shared" si="10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8132.4000000000005</v>
      </c>
      <c r="F203" s="82">
        <f t="shared" si="10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8132.4000000000005</v>
      </c>
      <c r="F204" s="82">
        <f t="shared" si="10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8132.4000000000005</v>
      </c>
      <c r="F205" s="82">
        <f t="shared" si="10"/>
        <v>246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8132.4000000000005</v>
      </c>
      <c r="F206" s="82">
        <f t="shared" si="10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8132.4000000000005</v>
      </c>
      <c r="F207" s="82">
        <f t="shared" si="10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8132.4000000000005</v>
      </c>
      <c r="F208" s="82">
        <f t="shared" si="10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8132.4000000000005</v>
      </c>
      <c r="F209" s="82">
        <f t="shared" si="10"/>
        <v>246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8132.4000000000005</v>
      </c>
      <c r="F210" s="82">
        <f t="shared" si="10"/>
        <v>246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8132.4000000000005</v>
      </c>
      <c r="F211" s="82">
        <f t="shared" si="10"/>
        <v>246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8132.4000000000005</v>
      </c>
      <c r="F212" s="82">
        <f t="shared" si="10"/>
        <v>246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8132.4000000000005</v>
      </c>
      <c r="F213" s="82">
        <f t="shared" si="10"/>
        <v>246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8132.4000000000005</v>
      </c>
      <c r="F214" s="82">
        <f t="shared" si="10"/>
        <v>246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8132.4000000000005</v>
      </c>
      <c r="F215" s="82">
        <f t="shared" si="10"/>
        <v>246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8132.4000000000005</v>
      </c>
      <c r="F216" s="82">
        <f t="shared" si="10"/>
        <v>246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8132.4000000000005</v>
      </c>
      <c r="F217" s="82">
        <f t="shared" si="10"/>
        <v>246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8132.4000000000005</v>
      </c>
      <c r="F218" s="82">
        <f t="shared" si="10"/>
        <v>246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8132.4000000000005</v>
      </c>
      <c r="F219" s="82">
        <f t="shared" si="10"/>
        <v>246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8132.4000000000005</v>
      </c>
      <c r="F220" s="82">
        <f t="shared" si="10"/>
        <v>246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8132.4000000000005</v>
      </c>
      <c r="F221" s="82">
        <f t="shared" si="10"/>
        <v>246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8132.4000000000005</v>
      </c>
      <c r="F222" s="82">
        <f t="shared" si="10"/>
        <v>246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8132.4000000000005</v>
      </c>
      <c r="F223" s="82">
        <f t="shared" si="10"/>
        <v>246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8132.4000000000005</v>
      </c>
      <c r="F224" s="82">
        <f t="shared" si="10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8132.4000000000005</v>
      </c>
      <c r="F225" s="82">
        <f t="shared" si="10"/>
        <v>246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5748031496062992" right="0.11811023622047245" top="0.74803149606299213" bottom="0.74803149606299213" header="0.31496062992125984" footer="0.31496062992125984"/>
  <pageSetup scale="90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27</v>
      </c>
      <c r="F4" s="170"/>
      <c r="G4" s="170"/>
      <c r="H4" s="170"/>
      <c r="I4" s="170"/>
      <c r="J4" s="170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144</v>
      </c>
      <c r="F4" s="170"/>
      <c r="G4" s="170"/>
      <c r="H4" s="170"/>
      <c r="I4" s="170"/>
      <c r="J4" s="170"/>
      <c r="K4" s="17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33</v>
      </c>
      <c r="F4" s="170"/>
      <c r="G4" s="170"/>
      <c r="H4" s="170"/>
      <c r="I4" s="170"/>
      <c r="J4" s="170"/>
      <c r="K4" s="17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188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0"/>
      <c r="H10" s="57"/>
      <c r="I10" s="77"/>
      <c r="J10" s="68" t="s">
        <v>184</v>
      </c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60">
        <v>50</v>
      </c>
      <c r="H11" s="57">
        <v>5</v>
      </c>
      <c r="I11" s="77">
        <v>300</v>
      </c>
      <c r="J11" s="68"/>
      <c r="K11" s="63"/>
      <c r="L11" s="8">
        <f t="shared" si="1"/>
        <v>75.099999999999994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9">
    <tabColor theme="4"/>
  </sheetPr>
  <dimension ref="A1:R226"/>
  <sheetViews>
    <sheetView workbookViewId="0">
      <pane ySplit="8" topLeftCell="A15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81</v>
      </c>
      <c r="F4" s="170"/>
      <c r="G4" s="170"/>
      <c r="H4" s="170"/>
      <c r="I4" s="170"/>
      <c r="J4" s="170"/>
      <c r="K4" s="17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9190.06</v>
      </c>
      <c r="F8" s="75">
        <v>389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9190.06</v>
      </c>
      <c r="F9" s="82">
        <f t="shared" ref="F9:F72" si="1">F8-H9+D9</f>
        <v>389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5</v>
      </c>
      <c r="C10" s="54"/>
      <c r="D10" s="55"/>
      <c r="E10" s="82">
        <f t="shared" si="0"/>
        <v>9078.7699999999986</v>
      </c>
      <c r="F10" s="82">
        <f t="shared" si="1"/>
        <v>384</v>
      </c>
      <c r="G10" s="61">
        <v>111.29</v>
      </c>
      <c r="H10" s="57">
        <v>5</v>
      </c>
      <c r="I10" s="77">
        <v>168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8</v>
      </c>
      <c r="C11" s="54"/>
      <c r="D11" s="55"/>
      <c r="E11" s="82">
        <f t="shared" si="0"/>
        <v>8967.6699999999983</v>
      </c>
      <c r="F11" s="82">
        <f t="shared" si="1"/>
        <v>379</v>
      </c>
      <c r="G11" s="61">
        <v>111.1</v>
      </c>
      <c r="H11" s="57">
        <v>5</v>
      </c>
      <c r="I11" s="77">
        <v>185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8944.3799999999974</v>
      </c>
      <c r="F12" s="82">
        <f t="shared" si="1"/>
        <v>378</v>
      </c>
      <c r="G12" s="61">
        <v>23.29</v>
      </c>
      <c r="H12" s="57">
        <v>1</v>
      </c>
      <c r="I12" s="77">
        <v>197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13</v>
      </c>
      <c r="C13" s="54"/>
      <c r="D13" s="55"/>
      <c r="E13" s="82">
        <f t="shared" si="0"/>
        <v>8895.8099999999977</v>
      </c>
      <c r="F13" s="82">
        <f t="shared" si="1"/>
        <v>376</v>
      </c>
      <c r="G13" s="61">
        <v>48.57</v>
      </c>
      <c r="H13" s="57">
        <v>2</v>
      </c>
      <c r="I13" s="77">
        <v>207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13</v>
      </c>
      <c r="C14" s="54"/>
      <c r="D14" s="55"/>
      <c r="E14" s="82">
        <f t="shared" si="0"/>
        <v>8847.7999999999975</v>
      </c>
      <c r="F14" s="82">
        <f t="shared" si="1"/>
        <v>374</v>
      </c>
      <c r="G14" s="61">
        <v>48.01</v>
      </c>
      <c r="H14" s="57">
        <v>2</v>
      </c>
      <c r="I14" s="77">
        <v>212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8824.9699999999975</v>
      </c>
      <c r="F15" s="82">
        <f t="shared" si="1"/>
        <v>373</v>
      </c>
      <c r="G15" s="61">
        <v>22.83</v>
      </c>
      <c r="H15" s="57">
        <v>1</v>
      </c>
      <c r="I15" s="77">
        <v>215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16</v>
      </c>
      <c r="C16" s="54"/>
      <c r="D16" s="55"/>
      <c r="E16" s="82">
        <f t="shared" si="0"/>
        <v>8718.9599999999973</v>
      </c>
      <c r="F16" s="82">
        <f t="shared" si="1"/>
        <v>369</v>
      </c>
      <c r="G16" s="61">
        <v>106.01</v>
      </c>
      <c r="H16" s="57">
        <v>4</v>
      </c>
      <c r="I16" s="77">
        <v>226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8695.2999999999975</v>
      </c>
      <c r="F17" s="82">
        <f t="shared" si="1"/>
        <v>368</v>
      </c>
      <c r="G17" s="61">
        <v>23.66</v>
      </c>
      <c r="H17" s="57">
        <v>1</v>
      </c>
      <c r="I17" s="77">
        <v>267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8597.3799999999974</v>
      </c>
      <c r="F18" s="82">
        <f t="shared" si="1"/>
        <v>364</v>
      </c>
      <c r="G18" s="61">
        <v>97.92</v>
      </c>
      <c r="H18" s="57">
        <v>4</v>
      </c>
      <c r="I18" s="78">
        <v>285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26</v>
      </c>
      <c r="C19" s="54"/>
      <c r="D19" s="55"/>
      <c r="E19" s="82">
        <f t="shared" si="0"/>
        <v>8572.5099999999966</v>
      </c>
      <c r="F19" s="82">
        <f t="shared" si="1"/>
        <v>363</v>
      </c>
      <c r="G19" s="61">
        <v>24.87</v>
      </c>
      <c r="H19" s="57">
        <v>1</v>
      </c>
      <c r="I19" s="79">
        <v>302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27</v>
      </c>
      <c r="C20" s="54"/>
      <c r="D20" s="55"/>
      <c r="E20" s="82">
        <f t="shared" si="0"/>
        <v>8453.7399999999961</v>
      </c>
      <c r="F20" s="82">
        <f t="shared" si="1"/>
        <v>358</v>
      </c>
      <c r="G20" s="61">
        <v>118.77</v>
      </c>
      <c r="H20" s="57">
        <v>5</v>
      </c>
      <c r="I20" s="79">
        <v>315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8354.2199999999957</v>
      </c>
      <c r="F21" s="82">
        <f t="shared" si="1"/>
        <v>354</v>
      </c>
      <c r="G21" s="61">
        <v>99.52</v>
      </c>
      <c r="H21" s="57">
        <v>4</v>
      </c>
      <c r="I21" s="79">
        <v>341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8247.9999999999964</v>
      </c>
      <c r="F22" s="82">
        <f t="shared" si="1"/>
        <v>350</v>
      </c>
      <c r="G22" s="61">
        <v>106.22</v>
      </c>
      <c r="H22" s="57">
        <v>4</v>
      </c>
      <c r="I22" s="79">
        <v>344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8196.5699999999961</v>
      </c>
      <c r="F23" s="82">
        <f t="shared" si="1"/>
        <v>348</v>
      </c>
      <c r="G23" s="61">
        <v>51.43</v>
      </c>
      <c r="H23" s="57">
        <v>2</v>
      </c>
      <c r="I23" s="79">
        <v>344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>
        <v>1</v>
      </c>
      <c r="C24" s="54"/>
      <c r="D24" s="55"/>
      <c r="E24" s="82">
        <f t="shared" si="0"/>
        <v>8156.8899999999958</v>
      </c>
      <c r="F24" s="82">
        <f t="shared" si="1"/>
        <v>346</v>
      </c>
      <c r="G24" s="61">
        <v>39.68</v>
      </c>
      <c r="H24" s="57">
        <v>2</v>
      </c>
      <c r="I24" s="79">
        <v>345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3</v>
      </c>
      <c r="C25" s="54"/>
      <c r="D25" s="55"/>
      <c r="E25" s="82">
        <f t="shared" si="0"/>
        <v>8094.0599999999959</v>
      </c>
      <c r="F25" s="82">
        <f t="shared" si="1"/>
        <v>343</v>
      </c>
      <c r="G25" s="61">
        <v>62.83</v>
      </c>
      <c r="H25" s="57">
        <v>3</v>
      </c>
      <c r="I25" s="80">
        <v>355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5</v>
      </c>
      <c r="C26" s="54"/>
      <c r="D26" s="55"/>
      <c r="E26" s="82">
        <f t="shared" si="0"/>
        <v>7971.4899999999961</v>
      </c>
      <c r="F26" s="82">
        <f t="shared" si="1"/>
        <v>338</v>
      </c>
      <c r="G26" s="61">
        <v>122.57</v>
      </c>
      <c r="H26" s="57">
        <v>5</v>
      </c>
      <c r="I26" s="80">
        <v>373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6</v>
      </c>
      <c r="C27" s="54"/>
      <c r="D27" s="55"/>
      <c r="E27" s="82">
        <f t="shared" si="0"/>
        <v>7484.1699999999964</v>
      </c>
      <c r="F27" s="82">
        <f t="shared" si="1"/>
        <v>317</v>
      </c>
      <c r="G27" s="61">
        <v>487.32</v>
      </c>
      <c r="H27" s="57">
        <v>21</v>
      </c>
      <c r="I27" s="80">
        <v>382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7484.1699999999964</v>
      </c>
      <c r="F28" s="82">
        <f t="shared" si="1"/>
        <v>317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7484.1699999999964</v>
      </c>
      <c r="F29" s="82">
        <f t="shared" si="1"/>
        <v>317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7484.1699999999964</v>
      </c>
      <c r="F30" s="82">
        <f t="shared" si="1"/>
        <v>317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7484.1699999999964</v>
      </c>
      <c r="F31" s="82">
        <f t="shared" si="1"/>
        <v>317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7484.1699999999964</v>
      </c>
      <c r="F32" s="82">
        <f t="shared" si="1"/>
        <v>317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7484.1699999999964</v>
      </c>
      <c r="F33" s="82">
        <f t="shared" si="1"/>
        <v>317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7484.1699999999964</v>
      </c>
      <c r="F34" s="82">
        <f t="shared" si="1"/>
        <v>317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7484.1699999999964</v>
      </c>
      <c r="F35" s="82">
        <f t="shared" si="1"/>
        <v>317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7484.1699999999964</v>
      </c>
      <c r="F36" s="82">
        <f t="shared" si="1"/>
        <v>317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7484.1699999999964</v>
      </c>
      <c r="F37" s="82">
        <f t="shared" si="1"/>
        <v>317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7484.1699999999964</v>
      </c>
      <c r="F38" s="82">
        <f t="shared" si="1"/>
        <v>317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7484.1699999999964</v>
      </c>
      <c r="F39" s="82">
        <f t="shared" si="1"/>
        <v>317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7484.1699999999964</v>
      </c>
      <c r="F40" s="82">
        <f t="shared" si="1"/>
        <v>317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7484.1699999999964</v>
      </c>
      <c r="F41" s="82">
        <f t="shared" si="1"/>
        <v>317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7484.1699999999964</v>
      </c>
      <c r="F42" s="82">
        <f t="shared" si="1"/>
        <v>317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7484.1699999999964</v>
      </c>
      <c r="F43" s="82">
        <f t="shared" si="1"/>
        <v>317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7484.1699999999964</v>
      </c>
      <c r="F44" s="82">
        <f t="shared" si="1"/>
        <v>317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7484.1699999999964</v>
      </c>
      <c r="F45" s="82">
        <f t="shared" si="1"/>
        <v>317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7484.1699999999964</v>
      </c>
      <c r="F46" s="82">
        <f t="shared" si="1"/>
        <v>317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7484.1699999999964</v>
      </c>
      <c r="F47" s="82">
        <f t="shared" si="1"/>
        <v>317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7484.1699999999964</v>
      </c>
      <c r="F48" s="82">
        <f t="shared" si="1"/>
        <v>317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7484.1699999999964</v>
      </c>
      <c r="F49" s="82">
        <f t="shared" si="1"/>
        <v>317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7484.1699999999964</v>
      </c>
      <c r="F50" s="82">
        <f t="shared" si="1"/>
        <v>317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7484.1699999999964</v>
      </c>
      <c r="F51" s="82">
        <f t="shared" si="1"/>
        <v>317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7484.1699999999964</v>
      </c>
      <c r="F52" s="82">
        <f t="shared" si="1"/>
        <v>317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7484.1699999999964</v>
      </c>
      <c r="F53" s="82">
        <f t="shared" si="1"/>
        <v>317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7484.1699999999964</v>
      </c>
      <c r="F54" s="82">
        <f t="shared" si="1"/>
        <v>317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7484.1699999999964</v>
      </c>
      <c r="F55" s="82">
        <f t="shared" si="1"/>
        <v>317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7484.1699999999964</v>
      </c>
      <c r="F56" s="82">
        <f t="shared" si="1"/>
        <v>317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7484.1699999999964</v>
      </c>
      <c r="F57" s="82">
        <f t="shared" si="1"/>
        <v>317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7484.1699999999964</v>
      </c>
      <c r="F58" s="82">
        <f t="shared" si="1"/>
        <v>317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7484.1699999999964</v>
      </c>
      <c r="F59" s="82">
        <f t="shared" si="1"/>
        <v>317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7484.1699999999964</v>
      </c>
      <c r="F60" s="82">
        <f t="shared" si="1"/>
        <v>317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7484.1699999999964</v>
      </c>
      <c r="F61" s="82">
        <f t="shared" si="1"/>
        <v>317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7484.1699999999964</v>
      </c>
      <c r="F62" s="82">
        <f t="shared" si="1"/>
        <v>317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7484.1699999999964</v>
      </c>
      <c r="F63" s="82">
        <f t="shared" si="1"/>
        <v>317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7484.1699999999964</v>
      </c>
      <c r="F64" s="82">
        <f t="shared" si="1"/>
        <v>317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7484.1699999999964</v>
      </c>
      <c r="F65" s="82">
        <f t="shared" si="1"/>
        <v>317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7484.1699999999964</v>
      </c>
      <c r="F66" s="82">
        <f t="shared" si="1"/>
        <v>317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7484.1699999999964</v>
      </c>
      <c r="F67" s="82">
        <f t="shared" si="1"/>
        <v>317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7484.1699999999964</v>
      </c>
      <c r="F68" s="82">
        <f t="shared" si="1"/>
        <v>317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7484.1699999999964</v>
      </c>
      <c r="F69" s="82">
        <f t="shared" si="1"/>
        <v>317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7484.1699999999964</v>
      </c>
      <c r="F70" s="82">
        <f t="shared" si="1"/>
        <v>317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7484.1699999999964</v>
      </c>
      <c r="F71" s="82">
        <f t="shared" si="1"/>
        <v>317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7484.1699999999964</v>
      </c>
      <c r="F72" s="82">
        <f t="shared" si="1"/>
        <v>317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7484.1699999999964</v>
      </c>
      <c r="F73" s="82">
        <f t="shared" ref="F73:F136" si="3">F72-H73+D73</f>
        <v>317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7484.1699999999964</v>
      </c>
      <c r="F74" s="82">
        <f t="shared" si="3"/>
        <v>317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7484.1699999999964</v>
      </c>
      <c r="F75" s="82">
        <f t="shared" si="3"/>
        <v>317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7484.1699999999964</v>
      </c>
      <c r="F76" s="82">
        <f t="shared" si="3"/>
        <v>317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7484.1699999999964</v>
      </c>
      <c r="F77" s="82">
        <f t="shared" si="3"/>
        <v>317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7484.1699999999964</v>
      </c>
      <c r="F78" s="82">
        <f t="shared" si="3"/>
        <v>317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7484.1699999999964</v>
      </c>
      <c r="F79" s="82">
        <f t="shared" si="3"/>
        <v>317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7484.1699999999964</v>
      </c>
      <c r="F80" s="82">
        <f t="shared" si="3"/>
        <v>317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7484.1699999999964</v>
      </c>
      <c r="F81" s="82">
        <f t="shared" si="3"/>
        <v>317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7484.1699999999964</v>
      </c>
      <c r="F82" s="82">
        <f t="shared" si="3"/>
        <v>317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7484.1699999999964</v>
      </c>
      <c r="F83" s="82">
        <f t="shared" si="3"/>
        <v>317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7484.1699999999964</v>
      </c>
      <c r="F84" s="82">
        <f t="shared" si="3"/>
        <v>317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7484.1699999999964</v>
      </c>
      <c r="F85" s="82">
        <f t="shared" si="3"/>
        <v>317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7484.1699999999964</v>
      </c>
      <c r="F86" s="82">
        <f t="shared" si="3"/>
        <v>317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7484.1699999999964</v>
      </c>
      <c r="F87" s="82">
        <f t="shared" si="3"/>
        <v>317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7484.1699999999964</v>
      </c>
      <c r="F88" s="82">
        <f t="shared" si="3"/>
        <v>317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7484.1699999999964</v>
      </c>
      <c r="F89" s="82">
        <f t="shared" si="3"/>
        <v>317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7484.1699999999964</v>
      </c>
      <c r="F90" s="82">
        <f t="shared" si="3"/>
        <v>317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7484.1699999999964</v>
      </c>
      <c r="F91" s="82">
        <f t="shared" si="3"/>
        <v>317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7484.1699999999964</v>
      </c>
      <c r="F92" s="82">
        <f t="shared" si="3"/>
        <v>317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7484.1699999999964</v>
      </c>
      <c r="F93" s="82">
        <f t="shared" si="3"/>
        <v>317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7484.1699999999964</v>
      </c>
      <c r="F94" s="82">
        <f t="shared" si="3"/>
        <v>317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7484.1699999999964</v>
      </c>
      <c r="F95" s="82">
        <f t="shared" si="3"/>
        <v>317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7484.1699999999964</v>
      </c>
      <c r="F96" s="82">
        <f t="shared" si="3"/>
        <v>317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7484.1699999999964</v>
      </c>
      <c r="F97" s="82">
        <f t="shared" si="3"/>
        <v>317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7484.1699999999964</v>
      </c>
      <c r="F98" s="82">
        <f t="shared" si="3"/>
        <v>317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7484.1699999999964</v>
      </c>
      <c r="F99" s="82">
        <f t="shared" si="3"/>
        <v>317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7484.1699999999964</v>
      </c>
      <c r="F100" s="82">
        <f t="shared" si="3"/>
        <v>317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7484.1699999999964</v>
      </c>
      <c r="F101" s="82">
        <f t="shared" si="3"/>
        <v>317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7484.1699999999964</v>
      </c>
      <c r="F102" s="82">
        <f t="shared" si="3"/>
        <v>317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7484.1699999999964</v>
      </c>
      <c r="F103" s="82">
        <f t="shared" si="3"/>
        <v>317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7484.1699999999964</v>
      </c>
      <c r="F104" s="82">
        <f t="shared" si="3"/>
        <v>317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7484.1699999999964</v>
      </c>
      <c r="F105" s="82">
        <f t="shared" si="3"/>
        <v>317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7484.1699999999964</v>
      </c>
      <c r="F106" s="82">
        <f t="shared" si="3"/>
        <v>317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7484.1699999999964</v>
      </c>
      <c r="F107" s="82">
        <f t="shared" si="3"/>
        <v>317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7484.1699999999964</v>
      </c>
      <c r="F108" s="82">
        <f t="shared" si="3"/>
        <v>317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7484.1699999999964</v>
      </c>
      <c r="F109" s="82">
        <f t="shared" si="3"/>
        <v>317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7484.1699999999964</v>
      </c>
      <c r="F110" s="82">
        <f t="shared" si="3"/>
        <v>317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7484.1699999999964</v>
      </c>
      <c r="F111" s="82">
        <f t="shared" si="3"/>
        <v>317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7484.1699999999964</v>
      </c>
      <c r="F112" s="82">
        <f t="shared" si="3"/>
        <v>317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7484.1699999999964</v>
      </c>
      <c r="F113" s="82">
        <f t="shared" si="3"/>
        <v>317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7484.1699999999964</v>
      </c>
      <c r="F114" s="82">
        <f t="shared" si="3"/>
        <v>317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7484.1699999999964</v>
      </c>
      <c r="F115" s="82">
        <f t="shared" si="3"/>
        <v>317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7484.1699999999964</v>
      </c>
      <c r="F116" s="82">
        <f t="shared" si="3"/>
        <v>317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7484.1699999999964</v>
      </c>
      <c r="F117" s="82">
        <f t="shared" si="3"/>
        <v>317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7484.1699999999964</v>
      </c>
      <c r="F118" s="82">
        <f t="shared" si="3"/>
        <v>317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7484.1699999999964</v>
      </c>
      <c r="F119" s="82">
        <f t="shared" si="3"/>
        <v>317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7484.1699999999964</v>
      </c>
      <c r="F120" s="82">
        <f t="shared" si="3"/>
        <v>317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7484.1699999999964</v>
      </c>
      <c r="F121" s="82">
        <f t="shared" si="3"/>
        <v>317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7484.1699999999964</v>
      </c>
      <c r="F122" s="82">
        <f t="shared" si="3"/>
        <v>317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7484.1699999999964</v>
      </c>
      <c r="F123" s="82">
        <f t="shared" si="3"/>
        <v>317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7484.1699999999964</v>
      </c>
      <c r="F124" s="82">
        <f t="shared" si="3"/>
        <v>317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7484.1699999999964</v>
      </c>
      <c r="F125" s="82">
        <f t="shared" si="3"/>
        <v>317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7484.1699999999964</v>
      </c>
      <c r="F126" s="82">
        <f t="shared" si="3"/>
        <v>317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7484.1699999999964</v>
      </c>
      <c r="F127" s="82">
        <f t="shared" si="3"/>
        <v>317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7484.1699999999964</v>
      </c>
      <c r="F128" s="82">
        <f t="shared" si="3"/>
        <v>317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7484.1699999999964</v>
      </c>
      <c r="F129" s="82">
        <f t="shared" si="3"/>
        <v>317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7484.1699999999964</v>
      </c>
      <c r="F130" s="82">
        <f t="shared" si="3"/>
        <v>317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7484.1699999999964</v>
      </c>
      <c r="F131" s="82">
        <f t="shared" si="3"/>
        <v>317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7484.1699999999964</v>
      </c>
      <c r="F132" s="82">
        <f t="shared" si="3"/>
        <v>317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7484.1699999999964</v>
      </c>
      <c r="F133" s="82">
        <f t="shared" si="3"/>
        <v>317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7484.1699999999964</v>
      </c>
      <c r="F134" s="82">
        <f t="shared" si="3"/>
        <v>317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7484.1699999999964</v>
      </c>
      <c r="F135" s="82">
        <f t="shared" si="3"/>
        <v>317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7484.1699999999964</v>
      </c>
      <c r="F136" s="82">
        <f t="shared" si="3"/>
        <v>317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7484.1699999999964</v>
      </c>
      <c r="F137" s="82">
        <f t="shared" ref="F137:F200" si="5">F136-H137+D137</f>
        <v>317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7484.1699999999964</v>
      </c>
      <c r="F138" s="82">
        <f t="shared" si="5"/>
        <v>317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7484.1699999999964</v>
      </c>
      <c r="F139" s="82">
        <f t="shared" si="5"/>
        <v>317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7484.1699999999964</v>
      </c>
      <c r="F140" s="82">
        <f t="shared" si="5"/>
        <v>317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7484.1699999999964</v>
      </c>
      <c r="F141" s="82">
        <f t="shared" si="5"/>
        <v>317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7484.1699999999964</v>
      </c>
      <c r="F142" s="82">
        <f t="shared" si="5"/>
        <v>317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7484.1699999999964</v>
      </c>
      <c r="F143" s="82">
        <f t="shared" si="5"/>
        <v>317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7484.1699999999964</v>
      </c>
      <c r="F144" s="82">
        <f t="shared" si="5"/>
        <v>317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7484.1699999999964</v>
      </c>
      <c r="F145" s="82">
        <f t="shared" si="5"/>
        <v>317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7484.1699999999964</v>
      </c>
      <c r="F146" s="82">
        <f t="shared" si="5"/>
        <v>317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7484.1699999999964</v>
      </c>
      <c r="F147" s="82">
        <f t="shared" si="5"/>
        <v>317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7484.1699999999964</v>
      </c>
      <c r="F148" s="82">
        <f t="shared" si="5"/>
        <v>317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7484.1699999999964</v>
      </c>
      <c r="F149" s="82">
        <f t="shared" si="5"/>
        <v>317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7484.1699999999964</v>
      </c>
      <c r="F150" s="82">
        <f t="shared" si="5"/>
        <v>317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7484.1699999999964</v>
      </c>
      <c r="F151" s="82">
        <f t="shared" si="5"/>
        <v>317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7484.1699999999964</v>
      </c>
      <c r="F152" s="82">
        <f t="shared" si="5"/>
        <v>317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7484.1699999999964</v>
      </c>
      <c r="F153" s="82">
        <f t="shared" si="5"/>
        <v>317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7484.1699999999964</v>
      </c>
      <c r="F154" s="82">
        <f t="shared" si="5"/>
        <v>317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7484.1699999999964</v>
      </c>
      <c r="F155" s="82">
        <f t="shared" si="5"/>
        <v>317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7484.1699999999964</v>
      </c>
      <c r="F156" s="82">
        <f t="shared" si="5"/>
        <v>317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7484.1699999999964</v>
      </c>
      <c r="F157" s="82">
        <f t="shared" si="5"/>
        <v>317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7484.1699999999964</v>
      </c>
      <c r="F158" s="82">
        <f t="shared" si="5"/>
        <v>317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7484.1699999999964</v>
      </c>
      <c r="F159" s="82">
        <f t="shared" si="5"/>
        <v>317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7484.1699999999964</v>
      </c>
      <c r="F160" s="82">
        <f t="shared" si="5"/>
        <v>317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7484.1699999999964</v>
      </c>
      <c r="F161" s="82">
        <f t="shared" si="5"/>
        <v>317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7484.1699999999964</v>
      </c>
      <c r="F162" s="82">
        <f t="shared" si="5"/>
        <v>317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7484.1699999999964</v>
      </c>
      <c r="F163" s="82">
        <f t="shared" si="5"/>
        <v>317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7484.1699999999964</v>
      </c>
      <c r="F164" s="82">
        <f t="shared" si="5"/>
        <v>317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7484.1699999999964</v>
      </c>
      <c r="F165" s="82">
        <f t="shared" si="5"/>
        <v>317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7484.1699999999964</v>
      </c>
      <c r="F166" s="82">
        <f t="shared" si="5"/>
        <v>317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7484.1699999999964</v>
      </c>
      <c r="F167" s="82">
        <f t="shared" si="5"/>
        <v>317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7484.1699999999964</v>
      </c>
      <c r="F168" s="82">
        <f t="shared" si="5"/>
        <v>317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7484.1699999999964</v>
      </c>
      <c r="F169" s="82">
        <f t="shared" si="5"/>
        <v>317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7484.1699999999964</v>
      </c>
      <c r="F170" s="82">
        <f t="shared" si="5"/>
        <v>317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7484.1699999999964</v>
      </c>
      <c r="F171" s="82">
        <f t="shared" si="5"/>
        <v>317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7484.1699999999964</v>
      </c>
      <c r="F172" s="82">
        <f t="shared" si="5"/>
        <v>317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7484.1699999999964</v>
      </c>
      <c r="F173" s="82">
        <f t="shared" si="5"/>
        <v>317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7484.1699999999964</v>
      </c>
      <c r="F174" s="82">
        <f t="shared" si="5"/>
        <v>317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7484.1699999999964</v>
      </c>
      <c r="F175" s="82">
        <f t="shared" si="5"/>
        <v>317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7484.1699999999964</v>
      </c>
      <c r="F176" s="82">
        <f t="shared" si="5"/>
        <v>317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7484.1699999999964</v>
      </c>
      <c r="F177" s="82">
        <f t="shared" si="5"/>
        <v>317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7484.1699999999964</v>
      </c>
      <c r="F178" s="82">
        <f t="shared" si="5"/>
        <v>317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7484.1699999999964</v>
      </c>
      <c r="F179" s="82">
        <f t="shared" si="5"/>
        <v>317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7484.1699999999964</v>
      </c>
      <c r="F180" s="82">
        <f t="shared" si="5"/>
        <v>317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7484.1699999999964</v>
      </c>
      <c r="F181" s="82">
        <f t="shared" si="5"/>
        <v>317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7484.1699999999964</v>
      </c>
      <c r="F182" s="82">
        <f t="shared" si="5"/>
        <v>317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7484.1699999999964</v>
      </c>
      <c r="F183" s="82">
        <f t="shared" si="5"/>
        <v>317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7484.1699999999964</v>
      </c>
      <c r="F184" s="82">
        <f t="shared" si="5"/>
        <v>317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7484.1699999999964</v>
      </c>
      <c r="F185" s="82">
        <f t="shared" si="5"/>
        <v>317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7484.1699999999964</v>
      </c>
      <c r="F186" s="82">
        <f t="shared" si="5"/>
        <v>317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7484.1699999999964</v>
      </c>
      <c r="F187" s="82">
        <f t="shared" si="5"/>
        <v>317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7484.1699999999964</v>
      </c>
      <c r="F188" s="82">
        <f t="shared" si="5"/>
        <v>317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7484.1699999999964</v>
      </c>
      <c r="F189" s="82">
        <f t="shared" si="5"/>
        <v>317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7484.1699999999964</v>
      </c>
      <c r="F190" s="82">
        <f t="shared" si="5"/>
        <v>317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7484.1699999999964</v>
      </c>
      <c r="F191" s="82">
        <f t="shared" si="5"/>
        <v>317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7484.1699999999964</v>
      </c>
      <c r="F192" s="82">
        <f t="shared" si="5"/>
        <v>317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7484.1699999999964</v>
      </c>
      <c r="F193" s="82">
        <f t="shared" si="5"/>
        <v>317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7484.1699999999964</v>
      </c>
      <c r="F194" s="82">
        <f t="shared" si="5"/>
        <v>317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7484.1699999999964</v>
      </c>
      <c r="F195" s="82">
        <f t="shared" si="5"/>
        <v>317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7484.1699999999964</v>
      </c>
      <c r="F196" s="82">
        <f t="shared" si="5"/>
        <v>317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7484.1699999999964</v>
      </c>
      <c r="F197" s="82">
        <f t="shared" si="5"/>
        <v>317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7484.1699999999964</v>
      </c>
      <c r="F198" s="82">
        <f t="shared" si="5"/>
        <v>317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7484.1699999999964</v>
      </c>
      <c r="F199" s="82">
        <f t="shared" si="5"/>
        <v>317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7484.1699999999964</v>
      </c>
      <c r="F200" s="82">
        <f t="shared" si="5"/>
        <v>317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7484.1699999999964</v>
      </c>
      <c r="F201" s="82">
        <f t="shared" ref="F201:F226" si="7">F200-H201+D201</f>
        <v>317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7484.1699999999964</v>
      </c>
      <c r="F202" s="82">
        <f t="shared" si="7"/>
        <v>317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7484.1699999999964</v>
      </c>
      <c r="F203" s="82">
        <f t="shared" si="7"/>
        <v>317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7484.1699999999964</v>
      </c>
      <c r="F204" s="82">
        <f t="shared" si="7"/>
        <v>317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7484.1699999999964</v>
      </c>
      <c r="F205" s="82">
        <f t="shared" si="7"/>
        <v>317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7484.1699999999964</v>
      </c>
      <c r="F206" s="82">
        <f t="shared" si="7"/>
        <v>317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7484.1699999999964</v>
      </c>
      <c r="F207" s="82">
        <f t="shared" si="7"/>
        <v>317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7484.1699999999964</v>
      </c>
      <c r="F208" s="82">
        <f t="shared" si="7"/>
        <v>317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7484.1699999999964</v>
      </c>
      <c r="F209" s="82">
        <f t="shared" si="7"/>
        <v>317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7484.1699999999964</v>
      </c>
      <c r="F210" s="82">
        <f t="shared" si="7"/>
        <v>317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7484.1699999999964</v>
      </c>
      <c r="F211" s="82">
        <f t="shared" si="7"/>
        <v>317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7484.1699999999964</v>
      </c>
      <c r="F212" s="82">
        <f t="shared" si="7"/>
        <v>317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7484.1699999999964</v>
      </c>
      <c r="F213" s="82">
        <f t="shared" si="7"/>
        <v>317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7484.1699999999964</v>
      </c>
      <c r="F214" s="82">
        <f t="shared" si="7"/>
        <v>317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7484.1699999999964</v>
      </c>
      <c r="F215" s="82">
        <f t="shared" si="7"/>
        <v>317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7484.1699999999964</v>
      </c>
      <c r="F216" s="82">
        <f t="shared" si="7"/>
        <v>317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7484.1699999999964</v>
      </c>
      <c r="F217" s="82">
        <f t="shared" si="7"/>
        <v>317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7484.1699999999964</v>
      </c>
      <c r="F218" s="82">
        <f t="shared" si="7"/>
        <v>317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7484.1699999999964</v>
      </c>
      <c r="F219" s="82">
        <f t="shared" si="7"/>
        <v>317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7484.1699999999964</v>
      </c>
      <c r="F220" s="82">
        <f t="shared" si="7"/>
        <v>317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7484.1699999999964</v>
      </c>
      <c r="F221" s="82">
        <f t="shared" si="7"/>
        <v>317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7484.1699999999964</v>
      </c>
      <c r="F222" s="82">
        <f t="shared" si="7"/>
        <v>317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7484.1699999999964</v>
      </c>
      <c r="F223" s="82">
        <f t="shared" si="7"/>
        <v>317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7484.1699999999964</v>
      </c>
      <c r="F224" s="82">
        <f t="shared" si="7"/>
        <v>317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7484.1699999999964</v>
      </c>
      <c r="F225" s="82">
        <f t="shared" si="7"/>
        <v>317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7484.1699999999964</v>
      </c>
      <c r="F226" s="82">
        <f t="shared" si="7"/>
        <v>317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132</v>
      </c>
      <c r="F4" s="170"/>
      <c r="G4" s="170"/>
      <c r="H4" s="170"/>
      <c r="I4" s="170"/>
      <c r="J4" s="170"/>
      <c r="K4" s="17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34</v>
      </c>
      <c r="F4" s="170"/>
      <c r="G4" s="170"/>
      <c r="H4" s="170"/>
      <c r="I4" s="170"/>
      <c r="J4" s="170"/>
      <c r="K4" s="17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1">
    <tabColor rgb="FF1DDD34"/>
  </sheetPr>
  <dimension ref="A1:U233"/>
  <sheetViews>
    <sheetView zoomScaleNormal="100" workbookViewId="0">
      <pane ySplit="8" topLeftCell="A50" activePane="bottomLeft" state="frozen"/>
      <selection activeCell="E21" sqref="E21"/>
      <selection pane="bottomLeft" activeCell="K63" sqref="K6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29</v>
      </c>
      <c r="F4" s="170"/>
      <c r="G4" s="170"/>
      <c r="H4" s="170"/>
      <c r="I4" s="170"/>
      <c r="J4" s="170"/>
      <c r="K4" s="171"/>
      <c r="L4" s="49">
        <v>53</v>
      </c>
      <c r="M4" s="1"/>
      <c r="N4" s="1"/>
      <c r="O4" s="1"/>
      <c r="P4" s="1"/>
      <c r="Q4" s="1"/>
      <c r="R4" s="1"/>
    </row>
    <row r="5" spans="1:18" ht="24.75" thickTop="1" thickBot="1">
      <c r="A5" s="36"/>
      <c r="B5" s="88"/>
      <c r="C5" s="146" t="s">
        <v>29</v>
      </c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0"/>
      <c r="E8" s="76">
        <v>47580.56</v>
      </c>
      <c r="F8" s="75">
        <v>1748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47580.56</v>
      </c>
      <c r="F9" s="82">
        <f t="shared" ref="F9:F79" si="1">F8-H9+D9</f>
        <v>1748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47553.34</v>
      </c>
      <c r="F10" s="82">
        <f t="shared" si="1"/>
        <v>1747</v>
      </c>
      <c r="G10" s="108">
        <v>27.22</v>
      </c>
      <c r="H10" s="58">
        <v>1</v>
      </c>
      <c r="I10" s="67">
        <v>157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47417.24</v>
      </c>
      <c r="F11" s="82">
        <f t="shared" si="1"/>
        <v>1742</v>
      </c>
      <c r="G11" s="108">
        <v>136.1</v>
      </c>
      <c r="H11" s="58">
        <v>5</v>
      </c>
      <c r="I11" s="67">
        <v>161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46763.96</v>
      </c>
      <c r="F12" s="82">
        <f t="shared" si="1"/>
        <v>1718</v>
      </c>
      <c r="G12" s="108">
        <v>653.28</v>
      </c>
      <c r="H12" s="58">
        <v>24</v>
      </c>
      <c r="I12" s="67">
        <v>167</v>
      </c>
      <c r="J12" s="114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46110.68</v>
      </c>
      <c r="F13" s="82">
        <f t="shared" si="1"/>
        <v>1694</v>
      </c>
      <c r="G13" s="108">
        <v>653.28</v>
      </c>
      <c r="H13" s="58">
        <v>24</v>
      </c>
      <c r="I13" s="67">
        <v>172</v>
      </c>
      <c r="J13" s="114"/>
      <c r="K13" s="62"/>
      <c r="L13" s="8">
        <f>H21*27.22</f>
        <v>27.22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45457.4</v>
      </c>
      <c r="F14" s="82">
        <f t="shared" si="1"/>
        <v>1670</v>
      </c>
      <c r="G14" s="108">
        <v>653.28</v>
      </c>
      <c r="H14" s="58">
        <v>24</v>
      </c>
      <c r="I14" s="67">
        <v>177</v>
      </c>
      <c r="J14" s="114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44804.12</v>
      </c>
      <c r="F15" s="82">
        <f t="shared" si="1"/>
        <v>1646</v>
      </c>
      <c r="G15" s="108">
        <v>653.28</v>
      </c>
      <c r="H15" s="58">
        <v>24</v>
      </c>
      <c r="I15" s="67">
        <v>185</v>
      </c>
      <c r="J15" s="114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44695.240000000005</v>
      </c>
      <c r="F16" s="82">
        <f t="shared" si="1"/>
        <v>1642</v>
      </c>
      <c r="G16" s="108">
        <v>108.88</v>
      </c>
      <c r="H16" s="58">
        <v>4</v>
      </c>
      <c r="I16" s="67">
        <v>189</v>
      </c>
      <c r="J16" s="114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43715.320000000007</v>
      </c>
      <c r="F17" s="82">
        <f t="shared" si="1"/>
        <v>1606</v>
      </c>
      <c r="G17" s="108">
        <v>979.92</v>
      </c>
      <c r="H17" s="58">
        <v>36</v>
      </c>
      <c r="I17" s="67">
        <v>191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43688.100000000006</v>
      </c>
      <c r="F18" s="82">
        <f t="shared" si="1"/>
        <v>1605</v>
      </c>
      <c r="G18" s="108">
        <v>27.22</v>
      </c>
      <c r="H18" s="58">
        <v>1</v>
      </c>
      <c r="I18" s="67">
        <v>198</v>
      </c>
      <c r="J18" s="114"/>
      <c r="K18" s="7"/>
      <c r="L18" s="8">
        <f t="shared" ref="L18:L31" si="3">H25*27.22</f>
        <v>979.92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43415.900000000009</v>
      </c>
      <c r="F19" s="82">
        <f t="shared" si="1"/>
        <v>1595</v>
      </c>
      <c r="G19" s="108">
        <v>272.2</v>
      </c>
      <c r="H19" s="58">
        <v>10</v>
      </c>
      <c r="I19" s="67">
        <v>214</v>
      </c>
      <c r="J19" s="114"/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42762.62000000001</v>
      </c>
      <c r="F20" s="82">
        <f t="shared" si="1"/>
        <v>1571</v>
      </c>
      <c r="G20" s="108">
        <v>653.28</v>
      </c>
      <c r="H20" s="58">
        <v>24</v>
      </c>
      <c r="I20" s="67">
        <v>226</v>
      </c>
      <c r="J20" s="114"/>
      <c r="K20" s="7"/>
      <c r="L20" s="8">
        <f t="shared" si="3"/>
        <v>27.22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42735.400000000009</v>
      </c>
      <c r="F21" s="82">
        <f t="shared" si="1"/>
        <v>1570</v>
      </c>
      <c r="G21" s="108">
        <v>27.22</v>
      </c>
      <c r="H21" s="58">
        <v>1</v>
      </c>
      <c r="I21" s="67">
        <v>227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42708.180000000008</v>
      </c>
      <c r="F22" s="82">
        <f t="shared" si="1"/>
        <v>1569</v>
      </c>
      <c r="G22" s="108">
        <v>27.22</v>
      </c>
      <c r="H22" s="58">
        <v>1</v>
      </c>
      <c r="I22" s="67">
        <v>236</v>
      </c>
      <c r="J22" s="114"/>
      <c r="K22" s="7"/>
      <c r="L22" s="8">
        <f t="shared" si="3"/>
        <v>81.66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42680.960000000006</v>
      </c>
      <c r="F23" s="82">
        <f t="shared" si="1"/>
        <v>1568</v>
      </c>
      <c r="G23" s="108">
        <v>27.22</v>
      </c>
      <c r="H23" s="58">
        <v>1</v>
      </c>
      <c r="I23" s="67">
        <v>238</v>
      </c>
      <c r="J23" s="114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42544.860000000008</v>
      </c>
      <c r="F24" s="82">
        <f t="shared" si="1"/>
        <v>1563</v>
      </c>
      <c r="G24" s="108">
        <v>136.1</v>
      </c>
      <c r="H24" s="58">
        <v>5</v>
      </c>
      <c r="I24" s="67">
        <v>239</v>
      </c>
      <c r="J24" s="114"/>
      <c r="K24" s="7"/>
      <c r="L24" s="8">
        <f t="shared" si="3"/>
        <v>54.44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41564.94000000001</v>
      </c>
      <c r="F25" s="82">
        <f t="shared" si="1"/>
        <v>1527</v>
      </c>
      <c r="G25" s="108">
        <v>979.92</v>
      </c>
      <c r="H25" s="58">
        <v>36</v>
      </c>
      <c r="I25" s="67">
        <v>240</v>
      </c>
      <c r="J25" s="114"/>
      <c r="K25" s="7"/>
      <c r="L25" s="8">
        <f t="shared" si="3"/>
        <v>27.22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41020.540000000008</v>
      </c>
      <c r="F26" s="82">
        <f t="shared" si="1"/>
        <v>1507</v>
      </c>
      <c r="G26" s="108">
        <v>544.4</v>
      </c>
      <c r="H26" s="58">
        <v>20</v>
      </c>
      <c r="I26" s="67">
        <v>241</v>
      </c>
      <c r="J26" s="114"/>
      <c r="K26" s="7"/>
      <c r="L26" s="8">
        <f t="shared" si="3"/>
        <v>272.2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40993.320000000007</v>
      </c>
      <c r="F27" s="82">
        <f t="shared" si="1"/>
        <v>1506</v>
      </c>
      <c r="G27" s="108">
        <v>27.22</v>
      </c>
      <c r="H27" s="58">
        <v>1</v>
      </c>
      <c r="I27" s="67">
        <v>242</v>
      </c>
      <c r="J27" s="114"/>
      <c r="K27" s="7"/>
      <c r="L27" s="8">
        <f t="shared" si="3"/>
        <v>54.44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40966.100000000006</v>
      </c>
      <c r="F28" s="82">
        <f t="shared" si="1"/>
        <v>1505</v>
      </c>
      <c r="G28" s="108">
        <v>27.22</v>
      </c>
      <c r="H28" s="58">
        <v>1</v>
      </c>
      <c r="I28" s="67">
        <v>249</v>
      </c>
      <c r="J28" s="114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20</v>
      </c>
      <c r="C29" s="54"/>
      <c r="D29" s="55"/>
      <c r="E29" s="82">
        <f t="shared" si="0"/>
        <v>40884.44</v>
      </c>
      <c r="F29" s="82">
        <f t="shared" si="1"/>
        <v>1502</v>
      </c>
      <c r="G29" s="108">
        <v>81.66</v>
      </c>
      <c r="H29" s="58">
        <v>3</v>
      </c>
      <c r="I29" s="67">
        <v>250</v>
      </c>
      <c r="J29" s="114"/>
      <c r="K29" s="7"/>
      <c r="L29" s="8">
        <f t="shared" si="3"/>
        <v>762.16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40857.22</v>
      </c>
      <c r="F30" s="82">
        <f t="shared" si="1"/>
        <v>1501</v>
      </c>
      <c r="G30" s="108">
        <v>27.22</v>
      </c>
      <c r="H30" s="58">
        <v>1</v>
      </c>
      <c r="I30" s="67">
        <v>252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40802.78</v>
      </c>
      <c r="F31" s="82">
        <f t="shared" si="1"/>
        <v>1499</v>
      </c>
      <c r="G31" s="108">
        <v>54.44</v>
      </c>
      <c r="H31" s="58">
        <v>2</v>
      </c>
      <c r="I31" s="67">
        <v>260</v>
      </c>
      <c r="J31" s="71"/>
      <c r="K31" s="7"/>
      <c r="L31" s="8">
        <f t="shared" si="3"/>
        <v>272.2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21</v>
      </c>
      <c r="C32" s="54"/>
      <c r="D32" s="55"/>
      <c r="E32" s="82">
        <f t="shared" si="0"/>
        <v>40775.56</v>
      </c>
      <c r="F32" s="82">
        <f t="shared" si="1"/>
        <v>1498</v>
      </c>
      <c r="G32" s="108">
        <v>27.22</v>
      </c>
      <c r="H32" s="58">
        <v>1</v>
      </c>
      <c r="I32" s="67">
        <v>263</v>
      </c>
      <c r="J32" s="71"/>
      <c r="K32" s="7"/>
      <c r="L32" s="8">
        <f t="shared" ref="L32:L80" si="4">H32*27.22</f>
        <v>27.22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21</v>
      </c>
      <c r="C33" s="54"/>
      <c r="D33" s="55"/>
      <c r="E33" s="82">
        <f t="shared" si="0"/>
        <v>40503.360000000001</v>
      </c>
      <c r="F33" s="82">
        <f t="shared" si="1"/>
        <v>1488</v>
      </c>
      <c r="G33" s="108">
        <v>272.2</v>
      </c>
      <c r="H33" s="58">
        <v>10</v>
      </c>
      <c r="I33" s="67">
        <v>271</v>
      </c>
      <c r="J33" s="71"/>
      <c r="K33" s="66"/>
      <c r="L33" s="8">
        <f t="shared" si="4"/>
        <v>272.2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40448.92</v>
      </c>
      <c r="F34" s="82">
        <f t="shared" si="1"/>
        <v>1486</v>
      </c>
      <c r="G34" s="108">
        <v>54.44</v>
      </c>
      <c r="H34" s="58">
        <v>2</v>
      </c>
      <c r="I34" s="67">
        <v>272</v>
      </c>
      <c r="J34" s="71"/>
      <c r="K34" s="7"/>
      <c r="L34" s="8">
        <f t="shared" si="4"/>
        <v>54.44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21</v>
      </c>
      <c r="C35" s="54"/>
      <c r="D35" s="55"/>
      <c r="E35" s="82">
        <f t="shared" si="0"/>
        <v>39795.64</v>
      </c>
      <c r="F35" s="82">
        <f t="shared" si="1"/>
        <v>1462</v>
      </c>
      <c r="G35" s="108">
        <v>653.28</v>
      </c>
      <c r="H35" s="58">
        <v>24</v>
      </c>
      <c r="I35" s="67">
        <v>273</v>
      </c>
      <c r="J35" s="71"/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22</v>
      </c>
      <c r="C36" s="54"/>
      <c r="D36" s="55"/>
      <c r="E36" s="82">
        <f t="shared" si="0"/>
        <v>39033.479999999996</v>
      </c>
      <c r="F36" s="82">
        <f t="shared" si="1"/>
        <v>1434</v>
      </c>
      <c r="G36" s="108">
        <v>762.16</v>
      </c>
      <c r="H36" s="58">
        <v>28</v>
      </c>
      <c r="I36" s="67">
        <v>282</v>
      </c>
      <c r="J36" s="144"/>
      <c r="K36" s="10"/>
      <c r="L36" s="8">
        <f t="shared" si="4"/>
        <v>762.16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38979.039999999994</v>
      </c>
      <c r="F37" s="82">
        <f t="shared" si="1"/>
        <v>1432</v>
      </c>
      <c r="G37" s="108">
        <v>54.44</v>
      </c>
      <c r="H37" s="58">
        <v>2</v>
      </c>
      <c r="I37" s="67">
        <v>283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38706.839999999997</v>
      </c>
      <c r="F38" s="82">
        <f t="shared" si="1"/>
        <v>1422</v>
      </c>
      <c r="G38" s="108">
        <v>272.2</v>
      </c>
      <c r="H38" s="58">
        <v>10</v>
      </c>
      <c r="I38" s="67">
        <v>291</v>
      </c>
      <c r="J38" s="71"/>
      <c r="K38" s="10"/>
      <c r="L38" s="8">
        <f t="shared" si="4"/>
        <v>272.2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37618.439999999995</v>
      </c>
      <c r="F39" s="82">
        <f t="shared" si="1"/>
        <v>1382</v>
      </c>
      <c r="G39" s="108">
        <v>1088.4000000000001</v>
      </c>
      <c r="H39" s="58">
        <v>40</v>
      </c>
      <c r="I39" s="67">
        <v>295</v>
      </c>
      <c r="J39" s="71"/>
      <c r="K39" s="10"/>
      <c r="L39" s="8">
        <f t="shared" si="4"/>
        <v>1088.8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25</v>
      </c>
      <c r="C40" s="54"/>
      <c r="D40" s="55"/>
      <c r="E40" s="82">
        <f t="shared" si="0"/>
        <v>37346.239999999998</v>
      </c>
      <c r="F40" s="82">
        <f t="shared" si="1"/>
        <v>1372</v>
      </c>
      <c r="G40" s="108">
        <v>272.2</v>
      </c>
      <c r="H40" s="58">
        <v>10</v>
      </c>
      <c r="I40" s="67">
        <v>296</v>
      </c>
      <c r="J40" s="71"/>
      <c r="K40" s="10"/>
      <c r="L40" s="8">
        <f t="shared" si="4"/>
        <v>272.2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26</v>
      </c>
      <c r="C41" s="54"/>
      <c r="D41" s="55"/>
      <c r="E41" s="82">
        <f t="shared" si="0"/>
        <v>37319.019999999997</v>
      </c>
      <c r="F41" s="82">
        <f t="shared" si="1"/>
        <v>1371</v>
      </c>
      <c r="G41" s="108">
        <v>27.22</v>
      </c>
      <c r="H41" s="58">
        <v>1</v>
      </c>
      <c r="I41" s="67">
        <v>307</v>
      </c>
      <c r="J41" s="71"/>
      <c r="K41" s="10"/>
      <c r="L41" s="8">
        <f t="shared" si="4"/>
        <v>27.22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29</v>
      </c>
      <c r="C42" s="54"/>
      <c r="D42" s="55"/>
      <c r="E42" s="82">
        <f t="shared" si="0"/>
        <v>36447.979999999996</v>
      </c>
      <c r="F42" s="82">
        <f t="shared" si="1"/>
        <v>1339</v>
      </c>
      <c r="G42" s="108">
        <v>871.04</v>
      </c>
      <c r="H42" s="58">
        <v>32</v>
      </c>
      <c r="I42" s="67">
        <v>329</v>
      </c>
      <c r="J42" s="71"/>
      <c r="K42" s="10"/>
      <c r="L42" s="8">
        <f t="shared" si="4"/>
        <v>871.04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30</v>
      </c>
      <c r="C43" s="54"/>
      <c r="D43" s="55"/>
      <c r="E43" s="82">
        <f t="shared" si="0"/>
        <v>36339.1</v>
      </c>
      <c r="F43" s="82">
        <f t="shared" si="1"/>
        <v>1335</v>
      </c>
      <c r="G43" s="108">
        <v>108.88</v>
      </c>
      <c r="H43" s="58">
        <v>4</v>
      </c>
      <c r="I43" s="67">
        <v>332</v>
      </c>
      <c r="J43" s="71"/>
      <c r="K43" s="10"/>
      <c r="L43" s="8">
        <f t="shared" si="4"/>
        <v>108.88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30</v>
      </c>
      <c r="C44" s="54"/>
      <c r="D44" s="55"/>
      <c r="E44" s="82">
        <f t="shared" si="0"/>
        <v>36311.879999999997</v>
      </c>
      <c r="F44" s="82">
        <f t="shared" si="1"/>
        <v>1334</v>
      </c>
      <c r="G44" s="108">
        <v>27.22</v>
      </c>
      <c r="H44" s="58">
        <v>1</v>
      </c>
      <c r="I44" s="67">
        <v>337</v>
      </c>
      <c r="J44" s="71"/>
      <c r="K44" s="10"/>
      <c r="L44" s="8">
        <f t="shared" si="4"/>
        <v>27.22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36284.659999999996</v>
      </c>
      <c r="F45" s="82">
        <f t="shared" si="1"/>
        <v>1333</v>
      </c>
      <c r="G45" s="108">
        <v>27.22</v>
      </c>
      <c r="H45" s="58">
        <v>1</v>
      </c>
      <c r="I45" s="67">
        <v>342</v>
      </c>
      <c r="J45" s="71"/>
      <c r="K45" s="10"/>
      <c r="L45" s="8">
        <f t="shared" si="4"/>
        <v>27.22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35522.06</v>
      </c>
      <c r="F46" s="82">
        <f t="shared" si="1"/>
        <v>1305</v>
      </c>
      <c r="G46" s="108">
        <v>762.6</v>
      </c>
      <c r="H46" s="58">
        <v>28</v>
      </c>
      <c r="I46" s="67">
        <v>344</v>
      </c>
      <c r="J46" s="71"/>
      <c r="K46" s="10"/>
      <c r="L46" s="8">
        <f t="shared" si="4"/>
        <v>762.16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35467.619999999995</v>
      </c>
      <c r="F47" s="82">
        <f t="shared" si="1"/>
        <v>1303</v>
      </c>
      <c r="G47" s="108">
        <v>54.44</v>
      </c>
      <c r="H47" s="58">
        <v>2</v>
      </c>
      <c r="I47" s="67">
        <v>349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</v>
      </c>
      <c r="C48" s="54"/>
      <c r="D48" s="55"/>
      <c r="E48" s="82">
        <f t="shared" si="0"/>
        <v>35440.399999999994</v>
      </c>
      <c r="F48" s="82">
        <f t="shared" si="1"/>
        <v>1302</v>
      </c>
      <c r="G48" s="108">
        <v>27.22</v>
      </c>
      <c r="H48" s="58">
        <v>1</v>
      </c>
      <c r="I48" s="67">
        <v>353</v>
      </c>
      <c r="J48" s="71"/>
      <c r="K48" s="10"/>
      <c r="L48" s="8">
        <f t="shared" si="4"/>
        <v>27.22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35358.739999999991</v>
      </c>
      <c r="F49" s="82">
        <f t="shared" si="1"/>
        <v>1299</v>
      </c>
      <c r="G49" s="108">
        <v>81.66</v>
      </c>
      <c r="H49" s="58">
        <v>3</v>
      </c>
      <c r="I49" s="67">
        <v>354</v>
      </c>
      <c r="J49" s="71"/>
      <c r="K49" s="10"/>
      <c r="L49" s="8">
        <f t="shared" si="4"/>
        <v>81.66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35331.51999999999</v>
      </c>
      <c r="F50" s="82">
        <f t="shared" si="1"/>
        <v>1298</v>
      </c>
      <c r="G50" s="108">
        <v>27.22</v>
      </c>
      <c r="H50" s="58">
        <v>1</v>
      </c>
      <c r="I50" s="67">
        <v>354</v>
      </c>
      <c r="J50" s="71"/>
      <c r="K50" s="10"/>
      <c r="L50" s="8">
        <f t="shared" si="4"/>
        <v>27.22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35304.299999999988</v>
      </c>
      <c r="F51" s="82">
        <f t="shared" si="1"/>
        <v>1297</v>
      </c>
      <c r="G51" s="108">
        <v>27.22</v>
      </c>
      <c r="H51" s="58">
        <v>1</v>
      </c>
      <c r="I51" s="67">
        <v>360</v>
      </c>
      <c r="J51" s="71"/>
      <c r="K51" s="10"/>
      <c r="L51" s="8">
        <f t="shared" si="4"/>
        <v>27.22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34324.37999999999</v>
      </c>
      <c r="F52" s="82">
        <f t="shared" si="1"/>
        <v>1261</v>
      </c>
      <c r="G52" s="108">
        <v>979.92</v>
      </c>
      <c r="H52" s="58">
        <v>36</v>
      </c>
      <c r="I52" s="67">
        <v>361</v>
      </c>
      <c r="J52" s="71"/>
      <c r="K52" s="10"/>
      <c r="L52" s="8">
        <f t="shared" si="4"/>
        <v>979.92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34052.179999999993</v>
      </c>
      <c r="F53" s="82">
        <f t="shared" si="1"/>
        <v>1251</v>
      </c>
      <c r="G53" s="108">
        <v>272.2</v>
      </c>
      <c r="H53" s="58">
        <v>10</v>
      </c>
      <c r="I53" s="67">
        <v>366</v>
      </c>
      <c r="J53" s="71"/>
      <c r="K53" s="10"/>
      <c r="L53" s="8">
        <f t="shared" si="4"/>
        <v>272.2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5</v>
      </c>
      <c r="C54" s="54"/>
      <c r="D54" s="55"/>
      <c r="E54" s="82">
        <f t="shared" si="0"/>
        <v>34024.959999999992</v>
      </c>
      <c r="F54" s="82">
        <f t="shared" si="1"/>
        <v>1250</v>
      </c>
      <c r="G54" s="108">
        <v>27.22</v>
      </c>
      <c r="H54" s="58">
        <v>1</v>
      </c>
      <c r="I54" s="67">
        <v>374</v>
      </c>
      <c r="J54" s="71"/>
      <c r="K54" s="10"/>
      <c r="L54" s="8">
        <f t="shared" si="4"/>
        <v>27.22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5</v>
      </c>
      <c r="C55" s="54"/>
      <c r="D55" s="55"/>
      <c r="E55" s="82">
        <f t="shared" si="0"/>
        <v>33997.739999999991</v>
      </c>
      <c r="F55" s="82">
        <f t="shared" si="1"/>
        <v>1249</v>
      </c>
      <c r="G55" s="108">
        <v>27.22</v>
      </c>
      <c r="H55" s="58">
        <v>1</v>
      </c>
      <c r="I55" s="67">
        <v>376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6</v>
      </c>
      <c r="C56" s="54"/>
      <c r="D56" s="55"/>
      <c r="E56" s="82">
        <f t="shared" si="0"/>
        <v>33970.51999999999</v>
      </c>
      <c r="F56" s="82">
        <f t="shared" si="1"/>
        <v>1248</v>
      </c>
      <c r="G56" s="108">
        <v>27.22</v>
      </c>
      <c r="H56" s="58">
        <v>1</v>
      </c>
      <c r="I56" s="67">
        <v>383</v>
      </c>
      <c r="J56" s="71"/>
      <c r="K56" s="10"/>
      <c r="L56" s="8">
        <f t="shared" si="4"/>
        <v>27.22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6</v>
      </c>
      <c r="C57" s="54"/>
      <c r="D57" s="55"/>
      <c r="E57" s="82">
        <f t="shared" si="0"/>
        <v>33099.479999999989</v>
      </c>
      <c r="F57" s="82">
        <f t="shared" si="1"/>
        <v>1216</v>
      </c>
      <c r="G57" s="108">
        <v>871.04</v>
      </c>
      <c r="H57" s="58">
        <v>32</v>
      </c>
      <c r="I57" s="67">
        <v>384</v>
      </c>
      <c r="J57" s="71"/>
      <c r="K57" s="10"/>
      <c r="L57" s="8">
        <f t="shared" si="4"/>
        <v>871.04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6</v>
      </c>
      <c r="C58" s="54"/>
      <c r="D58" s="55"/>
      <c r="E58" s="82">
        <f t="shared" si="0"/>
        <v>33072.259999999987</v>
      </c>
      <c r="F58" s="82">
        <f t="shared" si="1"/>
        <v>1215</v>
      </c>
      <c r="G58" s="108">
        <v>27.22</v>
      </c>
      <c r="H58" s="58">
        <v>1</v>
      </c>
      <c r="I58" s="67">
        <v>385</v>
      </c>
      <c r="J58" s="71"/>
      <c r="K58" s="10"/>
      <c r="L58" s="8">
        <f t="shared" si="4"/>
        <v>27.22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7</v>
      </c>
      <c r="C59" s="54"/>
      <c r="D59" s="55"/>
      <c r="E59" s="82">
        <f t="shared" si="0"/>
        <v>32990.599999999984</v>
      </c>
      <c r="F59" s="82">
        <f t="shared" si="1"/>
        <v>1212</v>
      </c>
      <c r="G59" s="108">
        <v>81.66</v>
      </c>
      <c r="H59" s="58">
        <v>3</v>
      </c>
      <c r="I59" s="67">
        <v>388</v>
      </c>
      <c r="J59" s="71"/>
      <c r="K59" s="10"/>
      <c r="L59" s="8">
        <f t="shared" si="4"/>
        <v>81.66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8</v>
      </c>
      <c r="C60" s="54"/>
      <c r="D60" s="55"/>
      <c r="E60" s="82">
        <f t="shared" si="0"/>
        <v>31929.019999999982</v>
      </c>
      <c r="F60" s="82">
        <f t="shared" si="1"/>
        <v>1173</v>
      </c>
      <c r="G60" s="108">
        <v>1061.58</v>
      </c>
      <c r="H60" s="58">
        <v>39</v>
      </c>
      <c r="I60" s="67">
        <v>390</v>
      </c>
      <c r="J60" s="71"/>
      <c r="K60" s="10"/>
      <c r="L60" s="8">
        <f t="shared" si="4"/>
        <v>1061.58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31929.019999999982</v>
      </c>
      <c r="F61" s="82">
        <f t="shared" si="1"/>
        <v>1173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31929.019999999982</v>
      </c>
      <c r="F62" s="82">
        <f t="shared" si="1"/>
        <v>1173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31929.019999999982</v>
      </c>
      <c r="F63" s="82">
        <f t="shared" si="1"/>
        <v>1173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31929.019999999982</v>
      </c>
      <c r="F64" s="82">
        <f t="shared" si="1"/>
        <v>1173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31929.019999999982</v>
      </c>
      <c r="F65" s="82">
        <f t="shared" si="1"/>
        <v>1173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31929.019999999982</v>
      </c>
      <c r="F66" s="82">
        <f t="shared" si="1"/>
        <v>1173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31929.019999999982</v>
      </c>
      <c r="F67" s="82">
        <f t="shared" si="1"/>
        <v>1173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31929.019999999982</v>
      </c>
      <c r="F68" s="82">
        <f t="shared" si="1"/>
        <v>1173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31929.019999999982</v>
      </c>
      <c r="F69" s="82">
        <f t="shared" si="1"/>
        <v>1173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31929.019999999982</v>
      </c>
      <c r="F70" s="82">
        <f t="shared" si="1"/>
        <v>1173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31929.019999999982</v>
      </c>
      <c r="F71" s="82">
        <f t="shared" si="1"/>
        <v>1173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31929.019999999982</v>
      </c>
      <c r="F72" s="82">
        <f t="shared" si="1"/>
        <v>1173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31929.019999999982</v>
      </c>
      <c r="F73" s="82">
        <f t="shared" si="1"/>
        <v>1173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31929.019999999982</v>
      </c>
      <c r="F74" s="82">
        <f t="shared" si="1"/>
        <v>1173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31929.019999999982</v>
      </c>
      <c r="F75" s="82">
        <f t="shared" si="1"/>
        <v>1173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31929.019999999982</v>
      </c>
      <c r="F76" s="82">
        <f t="shared" si="1"/>
        <v>1173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31929.019999999982</v>
      </c>
      <c r="F77" s="82">
        <f t="shared" si="1"/>
        <v>1173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31929.019999999982</v>
      </c>
      <c r="F78" s="82">
        <f t="shared" si="1"/>
        <v>1173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31929.019999999982</v>
      </c>
      <c r="F79" s="82">
        <f t="shared" si="1"/>
        <v>1173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31929.019999999982</v>
      </c>
      <c r="F80" s="82">
        <f t="shared" ref="F80:F143" si="7">F79-H80+D80</f>
        <v>1173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31929.019999999982</v>
      </c>
      <c r="F81" s="82">
        <f t="shared" si="7"/>
        <v>1173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31929.019999999982</v>
      </c>
      <c r="F82" s="82">
        <f t="shared" si="7"/>
        <v>1173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31929.019999999982</v>
      </c>
      <c r="F83" s="82">
        <f t="shared" si="7"/>
        <v>1173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31929.019999999982</v>
      </c>
      <c r="F84" s="82">
        <f t="shared" si="7"/>
        <v>1173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31929.019999999982</v>
      </c>
      <c r="F85" s="82">
        <f t="shared" si="7"/>
        <v>1173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31929.019999999982</v>
      </c>
      <c r="F86" s="82">
        <f t="shared" si="7"/>
        <v>1173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31929.019999999982</v>
      </c>
      <c r="F87" s="82">
        <f t="shared" si="7"/>
        <v>1173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31929.019999999982</v>
      </c>
      <c r="F88" s="82">
        <f t="shared" si="7"/>
        <v>1173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31929.019999999982</v>
      </c>
      <c r="F89" s="82">
        <f t="shared" si="7"/>
        <v>1173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31929.019999999982</v>
      </c>
      <c r="F90" s="82">
        <f t="shared" si="7"/>
        <v>1173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31929.019999999982</v>
      </c>
      <c r="F91" s="82">
        <f t="shared" si="7"/>
        <v>1173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31929.019999999982</v>
      </c>
      <c r="F92" s="82">
        <f t="shared" si="7"/>
        <v>1173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31929.019999999982</v>
      </c>
      <c r="F93" s="82">
        <f t="shared" si="7"/>
        <v>1173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31929.019999999982</v>
      </c>
      <c r="F94" s="82">
        <f t="shared" si="7"/>
        <v>1173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31929.019999999982</v>
      </c>
      <c r="F95" s="82">
        <f t="shared" si="7"/>
        <v>1173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31929.019999999982</v>
      </c>
      <c r="F96" s="82">
        <f t="shared" si="7"/>
        <v>1173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31929.019999999982</v>
      </c>
      <c r="F97" s="82">
        <f t="shared" si="7"/>
        <v>1173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31929.019999999982</v>
      </c>
      <c r="F98" s="82">
        <f t="shared" si="7"/>
        <v>1173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31929.019999999982</v>
      </c>
      <c r="F99" s="82">
        <f t="shared" si="7"/>
        <v>1173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31929.019999999982</v>
      </c>
      <c r="F100" s="82">
        <f t="shared" si="7"/>
        <v>1173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31929.019999999982</v>
      </c>
      <c r="F101" s="82">
        <f t="shared" si="7"/>
        <v>1173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31929.019999999982</v>
      </c>
      <c r="F102" s="82">
        <f t="shared" si="7"/>
        <v>1173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31929.019999999982</v>
      </c>
      <c r="F103" s="82">
        <f t="shared" si="7"/>
        <v>1173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31929.019999999982</v>
      </c>
      <c r="F104" s="82">
        <f t="shared" si="7"/>
        <v>1173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31929.019999999982</v>
      </c>
      <c r="F105" s="82">
        <f t="shared" si="7"/>
        <v>1173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31929.019999999982</v>
      </c>
      <c r="F106" s="82">
        <f t="shared" si="7"/>
        <v>1173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31929.019999999982</v>
      </c>
      <c r="F107" s="82">
        <f t="shared" si="7"/>
        <v>1173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31929.019999999982</v>
      </c>
      <c r="F108" s="82">
        <f t="shared" si="7"/>
        <v>1173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31929.019999999982</v>
      </c>
      <c r="F109" s="82">
        <f t="shared" si="7"/>
        <v>1173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31929.019999999982</v>
      </c>
      <c r="F110" s="82">
        <f t="shared" si="7"/>
        <v>1173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31929.019999999982</v>
      </c>
      <c r="F111" s="82">
        <f t="shared" si="7"/>
        <v>1173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31929.019999999982</v>
      </c>
      <c r="F112" s="82">
        <f t="shared" si="7"/>
        <v>1173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31929.019999999982</v>
      </c>
      <c r="F113" s="82">
        <f t="shared" si="7"/>
        <v>1173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31929.019999999982</v>
      </c>
      <c r="F114" s="82">
        <f t="shared" si="7"/>
        <v>1173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31929.019999999982</v>
      </c>
      <c r="F115" s="82">
        <f t="shared" si="7"/>
        <v>1173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31929.019999999982</v>
      </c>
      <c r="F116" s="82">
        <f t="shared" si="7"/>
        <v>1173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31929.019999999982</v>
      </c>
      <c r="F117" s="82">
        <f t="shared" si="7"/>
        <v>1173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31929.019999999982</v>
      </c>
      <c r="F118" s="82">
        <f t="shared" si="7"/>
        <v>1173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31929.019999999982</v>
      </c>
      <c r="F119" s="82">
        <f t="shared" si="7"/>
        <v>1173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31929.019999999982</v>
      </c>
      <c r="F120" s="82">
        <f t="shared" si="7"/>
        <v>1173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31929.019999999982</v>
      </c>
      <c r="F121" s="82">
        <f t="shared" si="7"/>
        <v>1173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31929.019999999982</v>
      </c>
      <c r="F122" s="82">
        <f t="shared" si="7"/>
        <v>1173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31929.019999999982</v>
      </c>
      <c r="F123" s="82">
        <f t="shared" si="7"/>
        <v>1173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31929.019999999982</v>
      </c>
      <c r="F124" s="82">
        <f t="shared" si="7"/>
        <v>1173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31929.019999999982</v>
      </c>
      <c r="F125" s="82">
        <f t="shared" si="7"/>
        <v>1173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31929.019999999982</v>
      </c>
      <c r="F126" s="82">
        <f t="shared" si="7"/>
        <v>1173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31929.019999999982</v>
      </c>
      <c r="F127" s="82">
        <f t="shared" si="7"/>
        <v>1173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31929.019999999982</v>
      </c>
      <c r="F128" s="82">
        <f t="shared" si="7"/>
        <v>1173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31929.019999999982</v>
      </c>
      <c r="F129" s="82">
        <f t="shared" si="7"/>
        <v>1173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31929.019999999982</v>
      </c>
      <c r="F130" s="82">
        <f t="shared" si="7"/>
        <v>1173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31929.019999999982</v>
      </c>
      <c r="F131" s="82">
        <f t="shared" si="7"/>
        <v>1173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31929.019999999982</v>
      </c>
      <c r="F132" s="82">
        <f t="shared" si="7"/>
        <v>1173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31929.019999999982</v>
      </c>
      <c r="F133" s="82">
        <f t="shared" si="7"/>
        <v>1173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31929.019999999982</v>
      </c>
      <c r="F134" s="82">
        <f t="shared" si="7"/>
        <v>1173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31929.019999999982</v>
      </c>
      <c r="F135" s="82">
        <f t="shared" si="7"/>
        <v>1173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31929.019999999982</v>
      </c>
      <c r="F136" s="82">
        <f t="shared" si="7"/>
        <v>1173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31929.019999999982</v>
      </c>
      <c r="F137" s="82">
        <f t="shared" si="7"/>
        <v>1173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31929.019999999982</v>
      </c>
      <c r="F138" s="82">
        <f t="shared" si="7"/>
        <v>1173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31929.019999999982</v>
      </c>
      <c r="F139" s="82">
        <f t="shared" si="7"/>
        <v>1173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31929.019999999982</v>
      </c>
      <c r="F140" s="82">
        <f t="shared" si="7"/>
        <v>1173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31929.019999999982</v>
      </c>
      <c r="F141" s="82">
        <f t="shared" si="7"/>
        <v>1173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31929.019999999982</v>
      </c>
      <c r="F142" s="82">
        <f t="shared" si="7"/>
        <v>1173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31929.019999999982</v>
      </c>
      <c r="F143" s="82">
        <f t="shared" si="7"/>
        <v>1173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31929.019999999982</v>
      </c>
      <c r="F144" s="82">
        <f t="shared" ref="F144:F207" si="11">F143-H144+D144</f>
        <v>1173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31929.019999999982</v>
      </c>
      <c r="F145" s="82">
        <f t="shared" si="11"/>
        <v>1173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31929.019999999982</v>
      </c>
      <c r="F146" s="82">
        <f t="shared" si="11"/>
        <v>1173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31929.019999999982</v>
      </c>
      <c r="F147" s="82">
        <f t="shared" si="11"/>
        <v>1173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31929.019999999982</v>
      </c>
      <c r="F148" s="82">
        <f t="shared" si="11"/>
        <v>1173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31929.019999999982</v>
      </c>
      <c r="F149" s="82">
        <f t="shared" si="11"/>
        <v>1173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31929.019999999982</v>
      </c>
      <c r="F150" s="82">
        <f t="shared" si="11"/>
        <v>1173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31929.019999999982</v>
      </c>
      <c r="F151" s="82">
        <f t="shared" si="11"/>
        <v>1173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31929.019999999982</v>
      </c>
      <c r="F152" s="82">
        <f t="shared" si="11"/>
        <v>1173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31929.019999999982</v>
      </c>
      <c r="F153" s="82">
        <f t="shared" si="11"/>
        <v>1173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31929.019999999982</v>
      </c>
      <c r="F154" s="82">
        <f t="shared" si="11"/>
        <v>1173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31929.019999999982</v>
      </c>
      <c r="F155" s="82">
        <f t="shared" si="11"/>
        <v>1173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31929.019999999982</v>
      </c>
      <c r="F156" s="82">
        <f t="shared" si="11"/>
        <v>1173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31929.019999999982</v>
      </c>
      <c r="F157" s="82">
        <f t="shared" si="11"/>
        <v>1173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31929.019999999982</v>
      </c>
      <c r="F158" s="82">
        <f t="shared" si="11"/>
        <v>1173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31929.019999999982</v>
      </c>
      <c r="F159" s="82">
        <f t="shared" si="11"/>
        <v>1173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31929.019999999982</v>
      </c>
      <c r="F160" s="82">
        <f t="shared" si="11"/>
        <v>1173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31929.019999999982</v>
      </c>
      <c r="F161" s="82">
        <f t="shared" si="11"/>
        <v>1173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31929.019999999982</v>
      </c>
      <c r="F162" s="82">
        <f t="shared" si="11"/>
        <v>1173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31929.019999999982</v>
      </c>
      <c r="F163" s="82">
        <f t="shared" si="11"/>
        <v>1173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31929.019999999982</v>
      </c>
      <c r="F164" s="82">
        <f t="shared" si="11"/>
        <v>1173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31929.019999999982</v>
      </c>
      <c r="F165" s="82">
        <f t="shared" si="11"/>
        <v>1173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31929.019999999982</v>
      </c>
      <c r="F166" s="82">
        <f t="shared" si="11"/>
        <v>1173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31929.019999999982</v>
      </c>
      <c r="F167" s="82">
        <f t="shared" si="11"/>
        <v>1173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31929.019999999982</v>
      </c>
      <c r="F168" s="82">
        <f t="shared" si="11"/>
        <v>1173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31929.019999999982</v>
      </c>
      <c r="F169" s="82">
        <f t="shared" si="11"/>
        <v>1173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31929.019999999982</v>
      </c>
      <c r="F170" s="82">
        <f t="shared" si="11"/>
        <v>1173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31929.019999999982</v>
      </c>
      <c r="F171" s="82">
        <f t="shared" si="11"/>
        <v>1173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31929.019999999982</v>
      </c>
      <c r="F172" s="82">
        <f t="shared" si="11"/>
        <v>1173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31929.019999999982</v>
      </c>
      <c r="F173" s="82">
        <f t="shared" si="11"/>
        <v>1173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31929.019999999982</v>
      </c>
      <c r="F174" s="82">
        <f t="shared" si="11"/>
        <v>1173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31929.019999999982</v>
      </c>
      <c r="F175" s="82">
        <f t="shared" si="11"/>
        <v>1173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31929.019999999982</v>
      </c>
      <c r="F176" s="82">
        <f t="shared" si="11"/>
        <v>1173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31929.019999999982</v>
      </c>
      <c r="F177" s="82">
        <f t="shared" si="11"/>
        <v>1173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31929.019999999982</v>
      </c>
      <c r="F178" s="82">
        <f t="shared" si="11"/>
        <v>1173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31929.019999999982</v>
      </c>
      <c r="F179" s="82">
        <f t="shared" si="11"/>
        <v>1173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31929.019999999982</v>
      </c>
      <c r="F180" s="82">
        <f t="shared" si="11"/>
        <v>1173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31929.019999999982</v>
      </c>
      <c r="F181" s="82">
        <f t="shared" si="11"/>
        <v>1173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31929.019999999982</v>
      </c>
      <c r="F182" s="82">
        <f t="shared" si="11"/>
        <v>1173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31929.019999999982</v>
      </c>
      <c r="F183" s="82">
        <f t="shared" si="11"/>
        <v>1173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31929.019999999982</v>
      </c>
      <c r="F184" s="82">
        <f t="shared" si="11"/>
        <v>1173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31929.019999999982</v>
      </c>
      <c r="F185" s="82">
        <f t="shared" si="11"/>
        <v>1173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31929.019999999982</v>
      </c>
      <c r="F186" s="82">
        <f t="shared" si="11"/>
        <v>1173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31929.019999999982</v>
      </c>
      <c r="F187" s="82">
        <f t="shared" si="11"/>
        <v>1173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31929.019999999982</v>
      </c>
      <c r="F188" s="82">
        <f t="shared" si="11"/>
        <v>1173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31929.019999999982</v>
      </c>
      <c r="F189" s="82">
        <f t="shared" si="11"/>
        <v>1173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31929.019999999982</v>
      </c>
      <c r="F190" s="82">
        <f t="shared" si="11"/>
        <v>1173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31929.019999999982</v>
      </c>
      <c r="F191" s="82">
        <f t="shared" si="11"/>
        <v>1173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31929.019999999982</v>
      </c>
      <c r="F192" s="82">
        <f t="shared" si="11"/>
        <v>1173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31929.019999999982</v>
      </c>
      <c r="F193" s="82">
        <f t="shared" si="11"/>
        <v>1173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31929.019999999982</v>
      </c>
      <c r="F194" s="82">
        <f t="shared" si="11"/>
        <v>1173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31929.019999999982</v>
      </c>
      <c r="F195" s="82">
        <f t="shared" si="11"/>
        <v>1173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31929.019999999982</v>
      </c>
      <c r="F196" s="82">
        <f t="shared" si="11"/>
        <v>1173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31929.019999999982</v>
      </c>
      <c r="F197" s="82">
        <f t="shared" si="11"/>
        <v>1173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31929.019999999982</v>
      </c>
      <c r="F198" s="82">
        <f t="shared" si="11"/>
        <v>1173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31929.019999999982</v>
      </c>
      <c r="F199" s="82">
        <f t="shared" si="11"/>
        <v>1173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31929.019999999982</v>
      </c>
      <c r="F200" s="82">
        <f t="shared" si="11"/>
        <v>1173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31929.019999999982</v>
      </c>
      <c r="F201" s="82">
        <f t="shared" si="11"/>
        <v>1173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31929.019999999982</v>
      </c>
      <c r="F202" s="82">
        <f t="shared" si="11"/>
        <v>1173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31929.019999999982</v>
      </c>
      <c r="F203" s="82">
        <f t="shared" si="11"/>
        <v>1173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31929.019999999982</v>
      </c>
      <c r="F204" s="82">
        <f t="shared" si="11"/>
        <v>1173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31929.019999999982</v>
      </c>
      <c r="F205" s="82">
        <f t="shared" si="11"/>
        <v>1173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31929.019999999982</v>
      </c>
      <c r="F206" s="82">
        <f t="shared" si="11"/>
        <v>1173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31929.019999999982</v>
      </c>
      <c r="F207" s="82">
        <f t="shared" si="11"/>
        <v>1173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31929.019999999982</v>
      </c>
      <c r="F208" s="82">
        <f t="shared" ref="F208:F233" si="15">F207-H208+D208</f>
        <v>1173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31929.019999999982</v>
      </c>
      <c r="F209" s="82">
        <f t="shared" si="15"/>
        <v>1173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31929.019999999982</v>
      </c>
      <c r="F210" s="82">
        <f t="shared" si="15"/>
        <v>1173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31929.019999999982</v>
      </c>
      <c r="F211" s="82">
        <f t="shared" si="15"/>
        <v>1173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31929.019999999982</v>
      </c>
      <c r="F212" s="82">
        <f t="shared" si="15"/>
        <v>1173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31929.019999999982</v>
      </c>
      <c r="F213" s="82">
        <f t="shared" si="15"/>
        <v>1173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31929.019999999982</v>
      </c>
      <c r="F214" s="82">
        <f t="shared" si="15"/>
        <v>1173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31929.019999999982</v>
      </c>
      <c r="F215" s="82">
        <f t="shared" si="15"/>
        <v>1173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31929.019999999982</v>
      </c>
      <c r="F216" s="82">
        <f t="shared" si="15"/>
        <v>1173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31929.019999999982</v>
      </c>
      <c r="F217" s="82">
        <f t="shared" si="15"/>
        <v>1173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31929.019999999982</v>
      </c>
      <c r="F218" s="82">
        <f t="shared" si="15"/>
        <v>1173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31929.019999999982</v>
      </c>
      <c r="F219" s="82">
        <f t="shared" si="15"/>
        <v>1173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31929.019999999982</v>
      </c>
      <c r="F220" s="82">
        <f t="shared" si="15"/>
        <v>1173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31929.019999999982</v>
      </c>
      <c r="F221" s="82">
        <f t="shared" si="15"/>
        <v>1173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31929.019999999982</v>
      </c>
      <c r="F222" s="82">
        <f t="shared" si="15"/>
        <v>1173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31929.019999999982</v>
      </c>
      <c r="F223" s="82">
        <f t="shared" si="15"/>
        <v>1173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31929.019999999982</v>
      </c>
      <c r="F224" s="82">
        <f t="shared" si="15"/>
        <v>1173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31929.019999999982</v>
      </c>
      <c r="F225" s="82">
        <f t="shared" si="15"/>
        <v>1173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31929.019999999982</v>
      </c>
      <c r="F226" s="82">
        <f t="shared" si="15"/>
        <v>1173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31929.019999999982</v>
      </c>
      <c r="F227" s="82">
        <f t="shared" si="15"/>
        <v>1173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31929.019999999982</v>
      </c>
      <c r="F228" s="82">
        <f t="shared" si="15"/>
        <v>1173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31929.019999999982</v>
      </c>
      <c r="F229" s="82">
        <f t="shared" si="15"/>
        <v>1173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31929.019999999982</v>
      </c>
      <c r="F230" s="82">
        <f t="shared" si="15"/>
        <v>1173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31929.019999999982</v>
      </c>
      <c r="F231" s="82">
        <f t="shared" si="15"/>
        <v>1173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31929.019999999982</v>
      </c>
      <c r="F232" s="82">
        <f t="shared" si="15"/>
        <v>1173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31929.019999999982</v>
      </c>
      <c r="F233" s="82">
        <f t="shared" si="15"/>
        <v>1173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37" bottom="0.31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89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54</v>
      </c>
      <c r="F4" s="170"/>
      <c r="G4" s="170"/>
      <c r="H4" s="170"/>
      <c r="I4" s="170"/>
      <c r="J4" s="170"/>
      <c r="K4" s="17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99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130</v>
      </c>
      <c r="B8" s="19"/>
      <c r="C8" s="20"/>
      <c r="D8" s="21"/>
      <c r="E8" s="116"/>
      <c r="F8" s="117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25</v>
      </c>
      <c r="C11" s="54">
        <v>2022.78</v>
      </c>
      <c r="D11" s="55">
        <v>70</v>
      </c>
      <c r="E11" s="82">
        <f t="shared" si="0"/>
        <v>2022.78</v>
      </c>
      <c r="F11" s="82">
        <f t="shared" si="0"/>
        <v>70</v>
      </c>
      <c r="G11" s="56"/>
      <c r="H11" s="57"/>
      <c r="I11" s="79"/>
      <c r="J11" s="68" t="s">
        <v>186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1731.73</v>
      </c>
      <c r="F12" s="82">
        <f t="shared" si="0"/>
        <v>60</v>
      </c>
      <c r="G12" s="56">
        <v>291.05</v>
      </c>
      <c r="H12" s="57">
        <v>10</v>
      </c>
      <c r="I12" s="79">
        <v>311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>
        <v>3497.97</v>
      </c>
      <c r="D13" s="55">
        <v>120</v>
      </c>
      <c r="E13" s="82">
        <f t="shared" si="0"/>
        <v>5229.7</v>
      </c>
      <c r="F13" s="82">
        <f t="shared" si="0"/>
        <v>180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5229.7</v>
      </c>
      <c r="F14" s="82">
        <f t="shared" si="0"/>
        <v>180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5229.7</v>
      </c>
      <c r="F15" s="82">
        <f t="shared" si="0"/>
        <v>180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5229.7</v>
      </c>
      <c r="F16" s="82">
        <f t="shared" si="0"/>
        <v>180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5229.7</v>
      </c>
      <c r="F17" s="82">
        <f t="shared" si="0"/>
        <v>180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5229.7</v>
      </c>
      <c r="F18" s="82">
        <f t="shared" si="0"/>
        <v>180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5229.7</v>
      </c>
      <c r="F19" s="82">
        <f t="shared" si="0"/>
        <v>180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5229.7</v>
      </c>
      <c r="F20" s="82">
        <f t="shared" si="0"/>
        <v>180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5229.7</v>
      </c>
      <c r="F21" s="82">
        <f t="shared" si="0"/>
        <v>180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5229.7</v>
      </c>
      <c r="F22" s="82">
        <f t="shared" si="0"/>
        <v>180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5229.7</v>
      </c>
      <c r="F23" s="82">
        <f t="shared" si="0"/>
        <v>180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5229.7</v>
      </c>
      <c r="F24" s="82">
        <f t="shared" si="0"/>
        <v>180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5229.7</v>
      </c>
      <c r="F25" s="82">
        <f t="shared" si="2"/>
        <v>180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5229.7</v>
      </c>
      <c r="F26" s="82">
        <f t="shared" si="2"/>
        <v>180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5229.7</v>
      </c>
      <c r="F27" s="82">
        <f t="shared" si="2"/>
        <v>180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5229.7</v>
      </c>
      <c r="F28" s="82">
        <f t="shared" si="2"/>
        <v>180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5229.7</v>
      </c>
      <c r="F29" s="82">
        <f t="shared" si="2"/>
        <v>180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5229.7</v>
      </c>
      <c r="F30" s="82">
        <f t="shared" si="2"/>
        <v>180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5229.7</v>
      </c>
      <c r="F31" s="82">
        <f t="shared" si="2"/>
        <v>180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5229.7</v>
      </c>
      <c r="F32" s="82">
        <f t="shared" si="2"/>
        <v>180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5229.7</v>
      </c>
      <c r="F33" s="82">
        <f t="shared" si="2"/>
        <v>180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5229.7</v>
      </c>
      <c r="F34" s="82">
        <f t="shared" si="2"/>
        <v>180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5229.7</v>
      </c>
      <c r="F35" s="82">
        <f t="shared" si="2"/>
        <v>180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5229.7</v>
      </c>
      <c r="F36" s="82">
        <f t="shared" si="2"/>
        <v>180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5229.7</v>
      </c>
      <c r="F37" s="82">
        <f t="shared" si="2"/>
        <v>180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5229.7</v>
      </c>
      <c r="F38" s="82">
        <f t="shared" si="2"/>
        <v>180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5229.7</v>
      </c>
      <c r="F39" s="82">
        <f t="shared" si="2"/>
        <v>180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5229.7</v>
      </c>
      <c r="F40" s="82">
        <f t="shared" si="2"/>
        <v>180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5229.7</v>
      </c>
      <c r="F41" s="82">
        <f t="shared" si="3"/>
        <v>180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5229.7</v>
      </c>
      <c r="F42" s="82">
        <f t="shared" si="3"/>
        <v>180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5229.7</v>
      </c>
      <c r="F43" s="82">
        <f t="shared" si="3"/>
        <v>180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5229.7</v>
      </c>
      <c r="F44" s="82">
        <f t="shared" si="3"/>
        <v>180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5229.7</v>
      </c>
      <c r="F45" s="82">
        <f t="shared" si="3"/>
        <v>180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5229.7</v>
      </c>
      <c r="F46" s="82">
        <f t="shared" si="3"/>
        <v>180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5229.7</v>
      </c>
      <c r="F47" s="82">
        <f t="shared" si="3"/>
        <v>180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5229.7</v>
      </c>
      <c r="F48" s="82">
        <f t="shared" si="3"/>
        <v>180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5229.7</v>
      </c>
      <c r="F49" s="82">
        <f t="shared" si="3"/>
        <v>180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5229.7</v>
      </c>
      <c r="F50" s="82">
        <f t="shared" si="3"/>
        <v>180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5229.7</v>
      </c>
      <c r="F51" s="82">
        <f t="shared" si="3"/>
        <v>180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5229.7</v>
      </c>
      <c r="F52" s="82">
        <f t="shared" si="3"/>
        <v>180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5229.7</v>
      </c>
      <c r="F53" s="82">
        <f t="shared" si="3"/>
        <v>180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5229.7</v>
      </c>
      <c r="F54" s="82">
        <f t="shared" si="3"/>
        <v>180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5229.7</v>
      </c>
      <c r="F55" s="82">
        <f t="shared" si="3"/>
        <v>180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5229.7</v>
      </c>
      <c r="F56" s="82">
        <f t="shared" si="3"/>
        <v>180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5229.7</v>
      </c>
      <c r="F57" s="82">
        <f t="shared" si="4"/>
        <v>180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5229.7</v>
      </c>
      <c r="F58" s="82">
        <f t="shared" si="4"/>
        <v>180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5229.7</v>
      </c>
      <c r="F59" s="82">
        <f t="shared" si="4"/>
        <v>180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5229.7</v>
      </c>
      <c r="F60" s="82">
        <f t="shared" si="4"/>
        <v>180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5229.7</v>
      </c>
      <c r="F61" s="82">
        <f t="shared" si="4"/>
        <v>180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5229.7</v>
      </c>
      <c r="F62" s="82">
        <f t="shared" si="4"/>
        <v>180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5229.7</v>
      </c>
      <c r="F63" s="82">
        <f t="shared" si="4"/>
        <v>180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5229.7</v>
      </c>
      <c r="F64" s="82">
        <f t="shared" si="4"/>
        <v>180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5229.7</v>
      </c>
      <c r="F65" s="82">
        <f t="shared" si="4"/>
        <v>180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5229.7</v>
      </c>
      <c r="F66" s="82">
        <f t="shared" si="4"/>
        <v>180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5229.7</v>
      </c>
      <c r="F67" s="82">
        <f t="shared" si="4"/>
        <v>180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5229.7</v>
      </c>
      <c r="F68" s="82">
        <f t="shared" si="4"/>
        <v>180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5229.7</v>
      </c>
      <c r="F69" s="82">
        <f t="shared" si="4"/>
        <v>180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5229.7</v>
      </c>
      <c r="F70" s="82">
        <f t="shared" si="4"/>
        <v>180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5229.7</v>
      </c>
      <c r="F71" s="82">
        <f t="shared" si="4"/>
        <v>180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5229.7</v>
      </c>
      <c r="F72" s="82">
        <f t="shared" si="4"/>
        <v>180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5229.7</v>
      </c>
      <c r="F73" s="82">
        <f t="shared" si="5"/>
        <v>180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5229.7</v>
      </c>
      <c r="F74" s="82">
        <f t="shared" si="5"/>
        <v>180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5229.7</v>
      </c>
      <c r="F75" s="82">
        <f t="shared" si="5"/>
        <v>180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5229.7</v>
      </c>
      <c r="F76" s="82">
        <f t="shared" si="5"/>
        <v>180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5229.7</v>
      </c>
      <c r="F77" s="82">
        <f t="shared" si="5"/>
        <v>180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5229.7</v>
      </c>
      <c r="F78" s="82">
        <f t="shared" si="5"/>
        <v>180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5229.7</v>
      </c>
      <c r="F79" s="82">
        <f t="shared" si="5"/>
        <v>180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5229.7</v>
      </c>
      <c r="F80" s="82">
        <f t="shared" si="5"/>
        <v>180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5229.7</v>
      </c>
      <c r="F81" s="82">
        <f t="shared" si="5"/>
        <v>180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5229.7</v>
      </c>
      <c r="F82" s="82">
        <f t="shared" si="5"/>
        <v>180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5229.7</v>
      </c>
      <c r="F83" s="82">
        <f t="shared" si="5"/>
        <v>180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5229.7</v>
      </c>
      <c r="F84" s="82">
        <f t="shared" si="5"/>
        <v>180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5229.7</v>
      </c>
      <c r="F85" s="82">
        <f t="shared" si="5"/>
        <v>180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5229.7</v>
      </c>
      <c r="F86" s="82">
        <f t="shared" si="5"/>
        <v>180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5229.7</v>
      </c>
      <c r="F87" s="82">
        <f t="shared" si="5"/>
        <v>180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5229.7</v>
      </c>
      <c r="F88" s="82">
        <f t="shared" si="5"/>
        <v>180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5229.7</v>
      </c>
      <c r="F89" s="82">
        <f t="shared" si="6"/>
        <v>180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5229.7</v>
      </c>
      <c r="F90" s="82">
        <f t="shared" si="6"/>
        <v>180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5229.7</v>
      </c>
      <c r="F91" s="82">
        <f t="shared" si="6"/>
        <v>180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5229.7</v>
      </c>
      <c r="F92" s="82">
        <f t="shared" si="6"/>
        <v>180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5229.7</v>
      </c>
      <c r="F93" s="82">
        <f t="shared" si="6"/>
        <v>180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5229.7</v>
      </c>
      <c r="F94" s="82">
        <f t="shared" si="6"/>
        <v>180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5229.7</v>
      </c>
      <c r="F95" s="82">
        <f t="shared" si="6"/>
        <v>180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5229.7</v>
      </c>
      <c r="F96" s="82">
        <f t="shared" si="6"/>
        <v>180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5229.7</v>
      </c>
      <c r="F97" s="82">
        <f t="shared" si="6"/>
        <v>180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5229.7</v>
      </c>
      <c r="F98" s="82">
        <f t="shared" si="6"/>
        <v>180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5229.7</v>
      </c>
      <c r="F99" s="82">
        <f t="shared" si="6"/>
        <v>180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5229.7</v>
      </c>
      <c r="F100" s="82">
        <f t="shared" si="6"/>
        <v>180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5229.7</v>
      </c>
      <c r="F101" s="82">
        <f t="shared" si="6"/>
        <v>180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5229.7</v>
      </c>
      <c r="F102" s="82">
        <f t="shared" si="6"/>
        <v>180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5229.7</v>
      </c>
      <c r="F103" s="82">
        <f t="shared" si="6"/>
        <v>180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5229.7</v>
      </c>
      <c r="F104" s="82">
        <f t="shared" si="6"/>
        <v>180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5229.7</v>
      </c>
      <c r="F105" s="82">
        <f t="shared" si="7"/>
        <v>180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5229.7</v>
      </c>
      <c r="F106" s="82">
        <f t="shared" si="7"/>
        <v>180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5229.7</v>
      </c>
      <c r="F107" s="82">
        <f t="shared" si="7"/>
        <v>180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5229.7</v>
      </c>
      <c r="F108" s="82">
        <f t="shared" si="7"/>
        <v>180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5229.7</v>
      </c>
      <c r="F109" s="82">
        <f t="shared" si="7"/>
        <v>180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5229.7</v>
      </c>
      <c r="F110" s="82">
        <f t="shared" si="7"/>
        <v>180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5229.7</v>
      </c>
      <c r="F111" s="82">
        <f t="shared" si="7"/>
        <v>180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5229.7</v>
      </c>
      <c r="F112" s="82">
        <f t="shared" si="7"/>
        <v>180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5229.7</v>
      </c>
      <c r="F113" s="82">
        <f t="shared" si="7"/>
        <v>180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5229.7</v>
      </c>
      <c r="F114" s="82">
        <f t="shared" si="7"/>
        <v>180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5229.7</v>
      </c>
      <c r="F115" s="82">
        <f t="shared" si="7"/>
        <v>180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5229.7</v>
      </c>
      <c r="F116" s="82">
        <f t="shared" si="7"/>
        <v>180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5229.7</v>
      </c>
      <c r="F117" s="82">
        <f t="shared" si="7"/>
        <v>180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5229.7</v>
      </c>
      <c r="F118" s="82">
        <f t="shared" si="7"/>
        <v>180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5229.7</v>
      </c>
      <c r="F119" s="82">
        <f t="shared" si="7"/>
        <v>180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5229.7</v>
      </c>
      <c r="F120" s="82">
        <f t="shared" si="7"/>
        <v>180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5229.7</v>
      </c>
      <c r="F121" s="82">
        <f t="shared" si="8"/>
        <v>180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5229.7</v>
      </c>
      <c r="F122" s="82">
        <f t="shared" si="8"/>
        <v>180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5229.7</v>
      </c>
      <c r="F123" s="82">
        <f t="shared" si="8"/>
        <v>180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5229.7</v>
      </c>
      <c r="F124" s="82">
        <f t="shared" si="8"/>
        <v>180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5229.7</v>
      </c>
      <c r="F125" s="82">
        <f t="shared" si="8"/>
        <v>180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5229.7</v>
      </c>
      <c r="F126" s="82">
        <f t="shared" si="8"/>
        <v>180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5229.7</v>
      </c>
      <c r="F127" s="82">
        <f t="shared" si="8"/>
        <v>180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5229.7</v>
      </c>
      <c r="F128" s="82">
        <f t="shared" si="8"/>
        <v>180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5229.7</v>
      </c>
      <c r="F129" s="82">
        <f t="shared" si="8"/>
        <v>180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5229.7</v>
      </c>
      <c r="F130" s="82">
        <f t="shared" si="8"/>
        <v>180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5229.7</v>
      </c>
      <c r="F131" s="82">
        <f t="shared" si="8"/>
        <v>180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5229.7</v>
      </c>
      <c r="F132" s="82">
        <f t="shared" si="8"/>
        <v>180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5229.7</v>
      </c>
      <c r="F133" s="82">
        <f t="shared" si="8"/>
        <v>180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5229.7</v>
      </c>
      <c r="F134" s="82">
        <f t="shared" si="8"/>
        <v>180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5229.7</v>
      </c>
      <c r="F135" s="82">
        <f t="shared" si="8"/>
        <v>180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5229.7</v>
      </c>
      <c r="F136" s="82">
        <f t="shared" si="8"/>
        <v>180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5229.7</v>
      </c>
      <c r="F137" s="82">
        <f t="shared" si="9"/>
        <v>180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5229.7</v>
      </c>
      <c r="F138" s="82">
        <f t="shared" si="9"/>
        <v>180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5229.7</v>
      </c>
      <c r="F139" s="82">
        <f t="shared" si="9"/>
        <v>180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5229.7</v>
      </c>
      <c r="F140" s="82">
        <f t="shared" si="9"/>
        <v>180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5229.7</v>
      </c>
      <c r="F141" s="82">
        <f t="shared" si="9"/>
        <v>180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5229.7</v>
      </c>
      <c r="F142" s="82">
        <f t="shared" si="9"/>
        <v>180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5229.7</v>
      </c>
      <c r="F143" s="82">
        <f t="shared" si="9"/>
        <v>180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5229.7</v>
      </c>
      <c r="F144" s="82">
        <f t="shared" si="9"/>
        <v>180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5229.7</v>
      </c>
      <c r="F145" s="82">
        <f t="shared" si="9"/>
        <v>180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5229.7</v>
      </c>
      <c r="F146" s="82">
        <f t="shared" si="9"/>
        <v>180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5229.7</v>
      </c>
      <c r="F147" s="82">
        <f t="shared" si="9"/>
        <v>180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5229.7</v>
      </c>
      <c r="F148" s="82">
        <f t="shared" si="9"/>
        <v>180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5229.7</v>
      </c>
      <c r="F149" s="82">
        <f t="shared" si="9"/>
        <v>180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5229.7</v>
      </c>
      <c r="F150" s="82">
        <f t="shared" si="9"/>
        <v>180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5229.7</v>
      </c>
      <c r="F151" s="82">
        <f t="shared" si="9"/>
        <v>180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5229.7</v>
      </c>
      <c r="F152" s="82">
        <f t="shared" si="9"/>
        <v>180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5229.7</v>
      </c>
      <c r="F153" s="82">
        <f t="shared" si="10"/>
        <v>180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5229.7</v>
      </c>
      <c r="F154" s="82">
        <f t="shared" si="10"/>
        <v>180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5229.7</v>
      </c>
      <c r="F155" s="82">
        <f t="shared" si="10"/>
        <v>180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5229.7</v>
      </c>
      <c r="F156" s="82">
        <f t="shared" si="10"/>
        <v>180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5229.7</v>
      </c>
      <c r="F157" s="82">
        <f t="shared" si="10"/>
        <v>180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5229.7</v>
      </c>
      <c r="F158" s="82">
        <f t="shared" si="10"/>
        <v>180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5229.7</v>
      </c>
      <c r="F159" s="82">
        <f t="shared" si="10"/>
        <v>180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5229.7</v>
      </c>
      <c r="F160" s="82">
        <f t="shared" si="10"/>
        <v>180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5229.7</v>
      </c>
      <c r="F161" s="82">
        <f t="shared" si="10"/>
        <v>180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5229.7</v>
      </c>
      <c r="F162" s="82">
        <f t="shared" si="10"/>
        <v>180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5229.7</v>
      </c>
      <c r="F163" s="82">
        <f t="shared" si="10"/>
        <v>180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5229.7</v>
      </c>
      <c r="F164" s="82">
        <f t="shared" si="10"/>
        <v>180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5229.7</v>
      </c>
      <c r="F165" s="82">
        <f t="shared" si="10"/>
        <v>180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5229.7</v>
      </c>
      <c r="F166" s="82">
        <f t="shared" si="10"/>
        <v>180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5229.7</v>
      </c>
      <c r="F167" s="82">
        <f t="shared" si="10"/>
        <v>180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5229.7</v>
      </c>
      <c r="F168" s="82">
        <f t="shared" si="10"/>
        <v>180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5229.7</v>
      </c>
      <c r="F169" s="82">
        <f t="shared" si="11"/>
        <v>180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5229.7</v>
      </c>
      <c r="F170" s="82">
        <f t="shared" si="11"/>
        <v>180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5229.7</v>
      </c>
      <c r="F171" s="82">
        <f t="shared" si="11"/>
        <v>180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5229.7</v>
      </c>
      <c r="F172" s="82">
        <f t="shared" si="11"/>
        <v>180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5229.7</v>
      </c>
      <c r="F173" s="82">
        <f t="shared" si="11"/>
        <v>180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5229.7</v>
      </c>
      <c r="F174" s="82">
        <f t="shared" si="11"/>
        <v>180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5229.7</v>
      </c>
      <c r="F175" s="82">
        <f t="shared" si="11"/>
        <v>180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5229.7</v>
      </c>
      <c r="F176" s="82">
        <f t="shared" si="11"/>
        <v>180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5229.7</v>
      </c>
      <c r="F177" s="82">
        <f t="shared" si="11"/>
        <v>180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5229.7</v>
      </c>
      <c r="F178" s="82">
        <f t="shared" si="11"/>
        <v>180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5229.7</v>
      </c>
      <c r="F179" s="82">
        <f t="shared" si="11"/>
        <v>180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5229.7</v>
      </c>
      <c r="F180" s="82">
        <f t="shared" si="11"/>
        <v>180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5229.7</v>
      </c>
      <c r="F181" s="82">
        <f t="shared" si="11"/>
        <v>180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5229.7</v>
      </c>
      <c r="F182" s="82">
        <f t="shared" si="11"/>
        <v>180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5229.7</v>
      </c>
      <c r="F183" s="82">
        <f t="shared" si="11"/>
        <v>180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5229.7</v>
      </c>
      <c r="F184" s="82">
        <f t="shared" si="11"/>
        <v>180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5229.7</v>
      </c>
      <c r="F185" s="82">
        <f t="shared" si="12"/>
        <v>180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5229.7</v>
      </c>
      <c r="F186" s="82">
        <f t="shared" si="12"/>
        <v>180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5229.7</v>
      </c>
      <c r="F187" s="82">
        <f t="shared" si="12"/>
        <v>180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5229.7</v>
      </c>
      <c r="F188" s="82">
        <f t="shared" si="12"/>
        <v>180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5229.7</v>
      </c>
      <c r="F189" s="82">
        <f t="shared" si="12"/>
        <v>180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5229.7</v>
      </c>
      <c r="F190" s="82">
        <f t="shared" si="12"/>
        <v>180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5229.7</v>
      </c>
      <c r="F191" s="82">
        <f t="shared" si="12"/>
        <v>180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5229.7</v>
      </c>
      <c r="F192" s="82">
        <f t="shared" si="12"/>
        <v>180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5229.7</v>
      </c>
      <c r="F193" s="82">
        <f t="shared" si="12"/>
        <v>180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5229.7</v>
      </c>
      <c r="F194" s="82">
        <f t="shared" si="12"/>
        <v>180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5229.7</v>
      </c>
      <c r="F195" s="82">
        <f t="shared" si="12"/>
        <v>180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5229.7</v>
      </c>
      <c r="F196" s="82">
        <f t="shared" si="12"/>
        <v>180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5229.7</v>
      </c>
      <c r="F197" s="82">
        <f t="shared" si="12"/>
        <v>180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5229.7</v>
      </c>
      <c r="F198" s="82">
        <f t="shared" si="12"/>
        <v>180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5229.7</v>
      </c>
      <c r="F199" s="82">
        <f t="shared" si="12"/>
        <v>180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5229.7</v>
      </c>
      <c r="F200" s="82">
        <f t="shared" si="12"/>
        <v>180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5229.7</v>
      </c>
      <c r="F201" s="82">
        <f t="shared" si="13"/>
        <v>180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5229.7</v>
      </c>
      <c r="F202" s="82">
        <f t="shared" si="13"/>
        <v>180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5229.7</v>
      </c>
      <c r="F203" s="82">
        <f t="shared" si="13"/>
        <v>180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5229.7</v>
      </c>
      <c r="F204" s="82">
        <f t="shared" si="13"/>
        <v>180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5229.7</v>
      </c>
      <c r="F205" s="82">
        <f t="shared" si="13"/>
        <v>180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5229.7</v>
      </c>
      <c r="F206" s="82">
        <f t="shared" si="13"/>
        <v>180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5229.7</v>
      </c>
      <c r="F207" s="82">
        <f t="shared" si="13"/>
        <v>180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5229.7</v>
      </c>
      <c r="F208" s="82">
        <f t="shared" si="13"/>
        <v>180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5229.7</v>
      </c>
      <c r="F209" s="82">
        <f t="shared" si="13"/>
        <v>180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5229.7</v>
      </c>
      <c r="F210" s="82">
        <f t="shared" si="13"/>
        <v>180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5229.7</v>
      </c>
      <c r="F211" s="82">
        <f t="shared" si="13"/>
        <v>180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5229.7</v>
      </c>
      <c r="F212" s="82">
        <f t="shared" si="13"/>
        <v>180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5229.7</v>
      </c>
      <c r="F213" s="82">
        <f t="shared" si="13"/>
        <v>180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5229.7</v>
      </c>
      <c r="F214" s="82">
        <f t="shared" si="13"/>
        <v>180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5229.7</v>
      </c>
      <c r="F215" s="82">
        <f t="shared" si="13"/>
        <v>180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5229.7</v>
      </c>
      <c r="F216" s="82">
        <f t="shared" si="13"/>
        <v>180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5229.7</v>
      </c>
      <c r="F217" s="82">
        <f t="shared" si="14"/>
        <v>180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5229.7</v>
      </c>
      <c r="F218" s="82">
        <f t="shared" si="14"/>
        <v>180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5229.7</v>
      </c>
      <c r="F219" s="82">
        <f t="shared" si="14"/>
        <v>180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5229.7</v>
      </c>
      <c r="F220" s="82">
        <f t="shared" si="14"/>
        <v>180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5229.7</v>
      </c>
      <c r="F221" s="82">
        <f t="shared" si="14"/>
        <v>180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5229.7</v>
      </c>
      <c r="F222" s="82">
        <f t="shared" si="14"/>
        <v>180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5229.7</v>
      </c>
      <c r="F223" s="82">
        <f t="shared" si="14"/>
        <v>180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5229.7</v>
      </c>
      <c r="F224" s="82">
        <f t="shared" si="14"/>
        <v>180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5229.7</v>
      </c>
      <c r="F225" s="82">
        <f t="shared" si="14"/>
        <v>180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5229.7</v>
      </c>
      <c r="F226" s="82">
        <f t="shared" si="14"/>
        <v>180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88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">
    <tabColor rgb="FF806000"/>
  </sheetPr>
  <dimension ref="A1:R1399"/>
  <sheetViews>
    <sheetView zoomScale="70" zoomScaleNormal="70" workbookViewId="0">
      <pane ySplit="8" topLeftCell="A721" activePane="bottomLeft" state="frozen"/>
      <selection activeCell="C22" sqref="C22"/>
      <selection pane="bottomLeft" activeCell="F733" sqref="F73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49</v>
      </c>
      <c r="F4" s="170"/>
      <c r="G4" s="170"/>
      <c r="H4" s="170"/>
      <c r="I4" s="170"/>
      <c r="J4" s="170"/>
      <c r="K4" s="17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3.5" thickBot="1">
      <c r="A6" s="159" t="s">
        <v>5</v>
      </c>
      <c r="B6" s="160"/>
      <c r="C6" s="161" t="s">
        <v>47</v>
      </c>
      <c r="D6" s="162"/>
      <c r="E6" s="161" t="s">
        <v>48</v>
      </c>
      <c r="F6" s="162"/>
      <c r="G6" s="161" t="s">
        <v>6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5</v>
      </c>
      <c r="C10" s="54">
        <v>18953.900000000001</v>
      </c>
      <c r="D10" s="55">
        <v>21</v>
      </c>
      <c r="E10" s="110"/>
      <c r="F10" s="57"/>
      <c r="G10" s="106">
        <f t="shared" si="0"/>
        <v>18953.900000000001</v>
      </c>
      <c r="H10" s="82">
        <f t="shared" ref="H10:H70" si="2">H9-F10+D10</f>
        <v>21</v>
      </c>
      <c r="I10" s="67"/>
      <c r="J10" s="73" t="s">
        <v>150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>
        <v>5</v>
      </c>
      <c r="C11" s="54">
        <v>19030.7</v>
      </c>
      <c r="D11" s="55">
        <v>21</v>
      </c>
      <c r="E11" s="110"/>
      <c r="F11" s="57"/>
      <c r="G11" s="106">
        <f t="shared" si="0"/>
        <v>37984.600000000006</v>
      </c>
      <c r="H11" s="82">
        <f t="shared" si="2"/>
        <v>42</v>
      </c>
      <c r="I11" s="67"/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892.7</v>
      </c>
      <c r="F12" s="57">
        <v>1</v>
      </c>
      <c r="G12" s="106">
        <f t="shared" si="0"/>
        <v>37091.900000000009</v>
      </c>
      <c r="H12" s="82">
        <f t="shared" si="2"/>
        <v>41</v>
      </c>
      <c r="I12" s="67">
        <v>165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871.3</v>
      </c>
      <c r="F13" s="57">
        <v>1</v>
      </c>
      <c r="G13" s="106">
        <f t="shared" si="0"/>
        <v>36220.600000000006</v>
      </c>
      <c r="H13" s="82">
        <f t="shared" si="2"/>
        <v>40</v>
      </c>
      <c r="I13" s="67">
        <v>165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921.2</v>
      </c>
      <c r="F14" s="57">
        <v>1</v>
      </c>
      <c r="G14" s="106">
        <f t="shared" si="0"/>
        <v>35299.400000000009</v>
      </c>
      <c r="H14" s="82">
        <f t="shared" si="2"/>
        <v>39</v>
      </c>
      <c r="I14" s="67">
        <v>165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902.6</v>
      </c>
      <c r="F15" s="57">
        <v>1</v>
      </c>
      <c r="G15" s="106">
        <f t="shared" si="0"/>
        <v>34396.80000000001</v>
      </c>
      <c r="H15" s="82">
        <f t="shared" si="2"/>
        <v>38</v>
      </c>
      <c r="I15" s="67">
        <v>165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864.5</v>
      </c>
      <c r="F16" s="57">
        <v>1</v>
      </c>
      <c r="G16" s="106">
        <f t="shared" si="0"/>
        <v>33532.30000000001</v>
      </c>
      <c r="H16" s="82">
        <f t="shared" si="2"/>
        <v>37</v>
      </c>
      <c r="I16" s="67">
        <v>165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913.1</v>
      </c>
      <c r="F17" s="57">
        <v>1</v>
      </c>
      <c r="G17" s="106">
        <f t="shared" si="0"/>
        <v>32619.200000000012</v>
      </c>
      <c r="H17" s="82">
        <f t="shared" si="2"/>
        <v>36</v>
      </c>
      <c r="I17" s="67">
        <v>165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901.3</v>
      </c>
      <c r="F18" s="57">
        <v>1</v>
      </c>
      <c r="G18" s="106">
        <f t="shared" si="0"/>
        <v>31717.900000000012</v>
      </c>
      <c r="H18" s="82">
        <f t="shared" si="2"/>
        <v>35</v>
      </c>
      <c r="I18" s="67">
        <v>165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903.6</v>
      </c>
      <c r="F19" s="57">
        <v>1</v>
      </c>
      <c r="G19" s="106">
        <f t="shared" ref="G19:G70" si="3">G18-E19+C19</f>
        <v>30814.300000000014</v>
      </c>
      <c r="H19" s="82">
        <f t="shared" si="2"/>
        <v>34</v>
      </c>
      <c r="I19" s="67">
        <v>165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889.5</v>
      </c>
      <c r="F20" s="57">
        <v>1</v>
      </c>
      <c r="G20" s="106">
        <f t="shared" si="3"/>
        <v>29924.800000000014</v>
      </c>
      <c r="H20" s="82">
        <f t="shared" si="2"/>
        <v>33</v>
      </c>
      <c r="I20" s="67">
        <v>165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927.1</v>
      </c>
      <c r="F21" s="57">
        <v>1</v>
      </c>
      <c r="G21" s="106">
        <f t="shared" si="3"/>
        <v>28997.700000000015</v>
      </c>
      <c r="H21" s="82">
        <f t="shared" si="2"/>
        <v>32</v>
      </c>
      <c r="I21" s="67">
        <v>165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880.4</v>
      </c>
      <c r="F22" s="57">
        <v>1</v>
      </c>
      <c r="G22" s="106">
        <f t="shared" si="3"/>
        <v>28117.300000000014</v>
      </c>
      <c r="H22" s="82">
        <f t="shared" si="2"/>
        <v>31</v>
      </c>
      <c r="I22" s="67">
        <v>165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3"/>
        <v>28117.300000000014</v>
      </c>
      <c r="H23" s="82">
        <f t="shared" si="2"/>
        <v>31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939.8</v>
      </c>
      <c r="F24" s="57">
        <v>1</v>
      </c>
      <c r="G24" s="106">
        <f t="shared" si="3"/>
        <v>27177.500000000015</v>
      </c>
      <c r="H24" s="82">
        <f t="shared" si="2"/>
        <v>30</v>
      </c>
      <c r="I24" s="67">
        <v>166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936.7</v>
      </c>
      <c r="F25" s="57">
        <v>1</v>
      </c>
      <c r="G25" s="106">
        <f t="shared" si="3"/>
        <v>26240.800000000014</v>
      </c>
      <c r="H25" s="82">
        <f t="shared" si="2"/>
        <v>29</v>
      </c>
      <c r="I25" s="67">
        <v>166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908.5</v>
      </c>
      <c r="F26" s="57">
        <v>1</v>
      </c>
      <c r="G26" s="106">
        <f t="shared" si="3"/>
        <v>25332.300000000014</v>
      </c>
      <c r="H26" s="82">
        <f t="shared" si="2"/>
        <v>28</v>
      </c>
      <c r="I26" s="67">
        <v>166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899</v>
      </c>
      <c r="F27" s="57">
        <v>1</v>
      </c>
      <c r="G27" s="106">
        <f t="shared" si="3"/>
        <v>24433.300000000014</v>
      </c>
      <c r="H27" s="82">
        <f t="shared" si="2"/>
        <v>27</v>
      </c>
      <c r="I27" s="67">
        <v>166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884</v>
      </c>
      <c r="F28" s="57">
        <v>1</v>
      </c>
      <c r="G28" s="106">
        <f t="shared" si="3"/>
        <v>23549.300000000014</v>
      </c>
      <c r="H28" s="82">
        <f t="shared" si="2"/>
        <v>26</v>
      </c>
      <c r="I28" s="67">
        <v>166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882.2</v>
      </c>
      <c r="F29" s="57">
        <v>1</v>
      </c>
      <c r="G29" s="106">
        <f t="shared" si="3"/>
        <v>22667.100000000013</v>
      </c>
      <c r="H29" s="82">
        <f t="shared" si="2"/>
        <v>25</v>
      </c>
      <c r="I29" s="67">
        <v>166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901.3</v>
      </c>
      <c r="F30" s="57">
        <v>1</v>
      </c>
      <c r="G30" s="106">
        <f t="shared" si="3"/>
        <v>21765.800000000014</v>
      </c>
      <c r="H30" s="82">
        <f t="shared" si="2"/>
        <v>24</v>
      </c>
      <c r="I30" s="67">
        <v>166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885.4</v>
      </c>
      <c r="F31" s="57">
        <v>1</v>
      </c>
      <c r="G31" s="106">
        <f t="shared" si="3"/>
        <v>20880.400000000012</v>
      </c>
      <c r="H31" s="82">
        <f t="shared" si="2"/>
        <v>23</v>
      </c>
      <c r="I31" s="67">
        <v>166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938.9</v>
      </c>
      <c r="F32" s="57">
        <v>1</v>
      </c>
      <c r="G32" s="106">
        <f t="shared" si="3"/>
        <v>19941.500000000011</v>
      </c>
      <c r="H32" s="82">
        <f t="shared" si="2"/>
        <v>22</v>
      </c>
      <c r="I32" s="67">
        <v>166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910.8</v>
      </c>
      <c r="F33" s="57">
        <v>1</v>
      </c>
      <c r="G33" s="106">
        <f t="shared" si="3"/>
        <v>19030.700000000012</v>
      </c>
      <c r="H33" s="82">
        <f t="shared" si="2"/>
        <v>21</v>
      </c>
      <c r="I33" s="67">
        <v>166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3"/>
        <v>19030.700000000012</v>
      </c>
      <c r="H34" s="82">
        <f t="shared" si="2"/>
        <v>21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889.5</v>
      </c>
      <c r="F35" s="57">
        <v>1</v>
      </c>
      <c r="G35" s="106">
        <f t="shared" si="3"/>
        <v>18141.200000000012</v>
      </c>
      <c r="H35" s="82">
        <f t="shared" si="2"/>
        <v>20</v>
      </c>
      <c r="I35" s="67">
        <v>169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896.7</v>
      </c>
      <c r="F36" s="57">
        <v>1</v>
      </c>
      <c r="G36" s="106">
        <f t="shared" si="3"/>
        <v>17244.500000000011</v>
      </c>
      <c r="H36" s="82">
        <f t="shared" si="2"/>
        <v>19</v>
      </c>
      <c r="I36" s="67">
        <v>169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864.5</v>
      </c>
      <c r="F37" s="57">
        <v>1</v>
      </c>
      <c r="G37" s="106">
        <f t="shared" si="3"/>
        <v>16380.000000000011</v>
      </c>
      <c r="H37" s="82">
        <f t="shared" si="2"/>
        <v>18</v>
      </c>
      <c r="I37" s="67">
        <v>169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921.7</v>
      </c>
      <c r="F38" s="57">
        <v>1</v>
      </c>
      <c r="G38" s="106">
        <f t="shared" si="3"/>
        <v>15458.30000000001</v>
      </c>
      <c r="H38" s="82">
        <f t="shared" si="2"/>
        <v>17</v>
      </c>
      <c r="I38" s="67">
        <v>169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935.8</v>
      </c>
      <c r="F39" s="57">
        <v>1</v>
      </c>
      <c r="G39" s="106">
        <f t="shared" si="3"/>
        <v>14522.500000000011</v>
      </c>
      <c r="H39" s="82">
        <f t="shared" si="2"/>
        <v>16</v>
      </c>
      <c r="I39" s="67">
        <v>169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877.2</v>
      </c>
      <c r="F40" s="57">
        <v>1</v>
      </c>
      <c r="G40" s="106">
        <f t="shared" si="3"/>
        <v>13645.30000000001</v>
      </c>
      <c r="H40" s="82">
        <f t="shared" si="2"/>
        <v>15</v>
      </c>
      <c r="I40" s="67">
        <v>169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919.9</v>
      </c>
      <c r="F41" s="57">
        <v>1</v>
      </c>
      <c r="G41" s="106">
        <f t="shared" si="3"/>
        <v>12725.400000000011</v>
      </c>
      <c r="H41" s="82">
        <f t="shared" si="2"/>
        <v>14</v>
      </c>
      <c r="I41" s="67">
        <v>169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899.9</v>
      </c>
      <c r="F42" s="57">
        <v>1</v>
      </c>
      <c r="G42" s="106">
        <f t="shared" si="3"/>
        <v>11825.500000000011</v>
      </c>
      <c r="H42" s="82">
        <f t="shared" si="2"/>
        <v>13</v>
      </c>
      <c r="I42" s="67">
        <v>169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933.5</v>
      </c>
      <c r="F43" s="57">
        <v>1</v>
      </c>
      <c r="G43" s="106">
        <f t="shared" si="3"/>
        <v>10892.000000000011</v>
      </c>
      <c r="H43" s="82">
        <f t="shared" si="2"/>
        <v>12</v>
      </c>
      <c r="I43" s="67">
        <v>169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933</v>
      </c>
      <c r="F44" s="57">
        <v>1</v>
      </c>
      <c r="G44" s="106">
        <f t="shared" si="3"/>
        <v>9959.0000000000109</v>
      </c>
      <c r="H44" s="82">
        <f t="shared" si="2"/>
        <v>11</v>
      </c>
      <c r="I44" s="67">
        <v>169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902.6</v>
      </c>
      <c r="F45" s="57">
        <v>1</v>
      </c>
      <c r="G45" s="106">
        <f t="shared" si="3"/>
        <v>9056.4000000000106</v>
      </c>
      <c r="H45" s="82">
        <f t="shared" si="2"/>
        <v>10</v>
      </c>
      <c r="I45" s="67">
        <v>169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3"/>
        <v>9056.4000000000106</v>
      </c>
      <c r="H46" s="82">
        <f t="shared" si="2"/>
        <v>10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913.1</v>
      </c>
      <c r="F47" s="57">
        <v>1</v>
      </c>
      <c r="G47" s="106">
        <f t="shared" si="3"/>
        <v>8143.3000000000102</v>
      </c>
      <c r="H47" s="82">
        <f t="shared" si="2"/>
        <v>9</v>
      </c>
      <c r="I47" s="67">
        <v>170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920.8</v>
      </c>
      <c r="F48" s="57">
        <v>1</v>
      </c>
      <c r="G48" s="106">
        <f t="shared" si="3"/>
        <v>7222.50000000001</v>
      </c>
      <c r="H48" s="82">
        <f t="shared" si="2"/>
        <v>8</v>
      </c>
      <c r="I48" s="67">
        <v>170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894.9</v>
      </c>
      <c r="F49" s="57">
        <v>1</v>
      </c>
      <c r="G49" s="106">
        <f t="shared" si="3"/>
        <v>6327.6000000000104</v>
      </c>
      <c r="H49" s="82">
        <f t="shared" si="2"/>
        <v>7</v>
      </c>
      <c r="I49" s="67">
        <v>170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880.4</v>
      </c>
      <c r="F50" s="57">
        <v>1</v>
      </c>
      <c r="G50" s="106">
        <f t="shared" si="3"/>
        <v>5447.2000000000107</v>
      </c>
      <c r="H50" s="82">
        <f t="shared" si="2"/>
        <v>6</v>
      </c>
      <c r="I50" s="67">
        <v>170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938.5</v>
      </c>
      <c r="F51" s="57">
        <v>1</v>
      </c>
      <c r="G51" s="106">
        <f t="shared" si="3"/>
        <v>4508.7000000000107</v>
      </c>
      <c r="H51" s="82">
        <f t="shared" si="2"/>
        <v>5</v>
      </c>
      <c r="I51" s="67">
        <v>170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934.4</v>
      </c>
      <c r="F52" s="57">
        <v>1</v>
      </c>
      <c r="G52" s="106">
        <f t="shared" si="3"/>
        <v>3574.3000000000106</v>
      </c>
      <c r="H52" s="82">
        <f t="shared" si="2"/>
        <v>4</v>
      </c>
      <c r="I52" s="67">
        <v>170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907.2</v>
      </c>
      <c r="F53" s="57">
        <v>1</v>
      </c>
      <c r="G53" s="106">
        <f t="shared" si="3"/>
        <v>2667.1000000000104</v>
      </c>
      <c r="H53" s="82">
        <f t="shared" si="2"/>
        <v>3</v>
      </c>
      <c r="I53" s="67">
        <v>170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894</v>
      </c>
      <c r="F54" s="57">
        <v>1</v>
      </c>
      <c r="G54" s="106">
        <f t="shared" si="3"/>
        <v>1773.1000000000104</v>
      </c>
      <c r="H54" s="82">
        <f t="shared" si="2"/>
        <v>2</v>
      </c>
      <c r="I54" s="67">
        <v>170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876.8</v>
      </c>
      <c r="F55" s="57">
        <v>1</v>
      </c>
      <c r="G55" s="106">
        <f t="shared" si="3"/>
        <v>896.30000000001041</v>
      </c>
      <c r="H55" s="82">
        <f t="shared" si="2"/>
        <v>1</v>
      </c>
      <c r="I55" s="67">
        <v>170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896.3</v>
      </c>
      <c r="F56" s="57">
        <v>1</v>
      </c>
      <c r="G56" s="106">
        <f t="shared" si="3"/>
        <v>1.0459189070388675E-11</v>
      </c>
      <c r="H56" s="82">
        <f t="shared" si="2"/>
        <v>0</v>
      </c>
      <c r="I56" s="67">
        <v>170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3"/>
        <v>1.0459189070388675E-11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>
        <v>6</v>
      </c>
      <c r="C58" s="54">
        <v>18427.52</v>
      </c>
      <c r="D58" s="55">
        <v>20</v>
      </c>
      <c r="E58" s="110"/>
      <c r="F58" s="57"/>
      <c r="G58" s="106">
        <f t="shared" si="3"/>
        <v>18427.520000000011</v>
      </c>
      <c r="H58" s="82">
        <f t="shared" si="2"/>
        <v>20</v>
      </c>
      <c r="I58" s="67"/>
      <c r="J58" s="73" t="s">
        <v>155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3"/>
        <v>18427.520000000011</v>
      </c>
      <c r="H59" s="82">
        <f t="shared" si="2"/>
        <v>20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916.25</v>
      </c>
      <c r="F60" s="57">
        <v>1</v>
      </c>
      <c r="G60" s="106">
        <f t="shared" si="3"/>
        <v>17511.270000000011</v>
      </c>
      <c r="H60" s="82">
        <f t="shared" si="2"/>
        <v>19</v>
      </c>
      <c r="I60" s="67">
        <v>176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884.95</v>
      </c>
      <c r="F61" s="57">
        <v>1</v>
      </c>
      <c r="G61" s="106">
        <f t="shared" si="3"/>
        <v>16626.320000000011</v>
      </c>
      <c r="H61" s="82">
        <f t="shared" si="2"/>
        <v>18</v>
      </c>
      <c r="I61" s="67">
        <v>176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925.32</v>
      </c>
      <c r="F62" s="57">
        <v>1</v>
      </c>
      <c r="G62" s="106">
        <f t="shared" si="3"/>
        <v>15701.000000000011</v>
      </c>
      <c r="H62" s="82">
        <f t="shared" si="2"/>
        <v>17</v>
      </c>
      <c r="I62" s="67">
        <v>176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931.67</v>
      </c>
      <c r="F63" s="57">
        <v>1</v>
      </c>
      <c r="G63" s="106">
        <f t="shared" si="3"/>
        <v>14769.330000000011</v>
      </c>
      <c r="H63" s="82">
        <f t="shared" si="2"/>
        <v>16</v>
      </c>
      <c r="I63" s="67">
        <v>176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930.77</v>
      </c>
      <c r="F64" s="57">
        <v>1</v>
      </c>
      <c r="G64" s="106">
        <f t="shared" si="3"/>
        <v>13838.56000000001</v>
      </c>
      <c r="H64" s="82">
        <f t="shared" si="2"/>
        <v>15</v>
      </c>
      <c r="I64" s="67">
        <v>176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917.16</v>
      </c>
      <c r="F65" s="57">
        <v>1</v>
      </c>
      <c r="G65" s="106">
        <f t="shared" si="3"/>
        <v>12921.400000000011</v>
      </c>
      <c r="H65" s="82">
        <f>H64-F65+D65</f>
        <v>14</v>
      </c>
      <c r="I65" s="67">
        <v>176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935.3</v>
      </c>
      <c r="F66" s="57">
        <v>1</v>
      </c>
      <c r="G66" s="106">
        <f t="shared" si="3"/>
        <v>11986.100000000011</v>
      </c>
      <c r="H66" s="82">
        <f t="shared" si="2"/>
        <v>13</v>
      </c>
      <c r="I66" s="67">
        <v>176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884.95</v>
      </c>
      <c r="F67" s="57">
        <v>1</v>
      </c>
      <c r="G67" s="106">
        <f t="shared" si="3"/>
        <v>11101.150000000011</v>
      </c>
      <c r="H67" s="82">
        <f t="shared" si="2"/>
        <v>12</v>
      </c>
      <c r="I67" s="67">
        <v>176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892.66</v>
      </c>
      <c r="F68" s="57">
        <v>1</v>
      </c>
      <c r="G68" s="106">
        <f t="shared" si="3"/>
        <v>10208.490000000011</v>
      </c>
      <c r="H68" s="82">
        <f t="shared" si="2"/>
        <v>11</v>
      </c>
      <c r="I68" s="67">
        <v>176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956.62</v>
      </c>
      <c r="F69" s="57">
        <v>1</v>
      </c>
      <c r="G69" s="106">
        <f t="shared" si="3"/>
        <v>9251.8700000000099</v>
      </c>
      <c r="H69" s="82">
        <f t="shared" si="2"/>
        <v>10</v>
      </c>
      <c r="I69" s="67">
        <v>176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3"/>
        <v>9251.8700000000099</v>
      </c>
      <c r="H70" s="82">
        <f t="shared" si="2"/>
        <v>10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912.17</v>
      </c>
      <c r="F71" s="57">
        <v>1</v>
      </c>
      <c r="G71" s="106">
        <f t="shared" ref="G71:G134" si="4">G70-E71+C71</f>
        <v>8339.7000000000098</v>
      </c>
      <c r="H71" s="82">
        <f t="shared" ref="H71:H134" si="5">H70-F71+D71</f>
        <v>9</v>
      </c>
      <c r="I71" s="67">
        <v>179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941.65</v>
      </c>
      <c r="F72" s="57">
        <v>1</v>
      </c>
      <c r="G72" s="106">
        <f t="shared" si="4"/>
        <v>7398.0500000000102</v>
      </c>
      <c r="H72" s="82">
        <f t="shared" si="5"/>
        <v>8</v>
      </c>
      <c r="I72" s="67">
        <v>179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938.02</v>
      </c>
      <c r="F73" s="57">
        <v>1</v>
      </c>
      <c r="G73" s="106">
        <f t="shared" si="4"/>
        <v>6460.0300000000097</v>
      </c>
      <c r="H73" s="82">
        <f t="shared" si="5"/>
        <v>7</v>
      </c>
      <c r="I73" s="67">
        <v>179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931.67</v>
      </c>
      <c r="F74" s="57">
        <v>1</v>
      </c>
      <c r="G74" s="106">
        <f t="shared" si="4"/>
        <v>5528.3600000000097</v>
      </c>
      <c r="H74" s="82">
        <f>H73-F74+D74</f>
        <v>6</v>
      </c>
      <c r="I74" s="67">
        <v>179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942.11</v>
      </c>
      <c r="F75" s="57">
        <v>1</v>
      </c>
      <c r="G75" s="106">
        <f t="shared" si="4"/>
        <v>4586.25000000001</v>
      </c>
      <c r="H75" s="82">
        <f t="shared" si="5"/>
        <v>5</v>
      </c>
      <c r="I75" s="67">
        <v>179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929.86</v>
      </c>
      <c r="F76" s="57">
        <v>1</v>
      </c>
      <c r="G76" s="111">
        <f t="shared" si="4"/>
        <v>3656.3900000000099</v>
      </c>
      <c r="H76" s="112">
        <f t="shared" si="5"/>
        <v>4</v>
      </c>
      <c r="I76" s="67">
        <v>179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898.11</v>
      </c>
      <c r="F77" s="57">
        <v>1</v>
      </c>
      <c r="G77" s="106">
        <f t="shared" si="4"/>
        <v>2758.2800000000097</v>
      </c>
      <c r="H77" s="82">
        <f t="shared" si="5"/>
        <v>3</v>
      </c>
      <c r="I77" s="67">
        <v>179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899.47</v>
      </c>
      <c r="F78" s="57">
        <v>1</v>
      </c>
      <c r="G78" s="106">
        <f t="shared" si="4"/>
        <v>1858.8100000000097</v>
      </c>
      <c r="H78" s="82">
        <f t="shared" si="5"/>
        <v>2</v>
      </c>
      <c r="I78" s="67">
        <v>179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933.49</v>
      </c>
      <c r="F79" s="57">
        <v>1</v>
      </c>
      <c r="G79" s="106">
        <f t="shared" si="4"/>
        <v>925.32000000000971</v>
      </c>
      <c r="H79" s="82">
        <f t="shared" si="5"/>
        <v>1</v>
      </c>
      <c r="I79" s="67">
        <v>179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925.32</v>
      </c>
      <c r="F80" s="57">
        <v>1</v>
      </c>
      <c r="G80" s="106">
        <f t="shared" si="4"/>
        <v>9.6633812063373625E-12</v>
      </c>
      <c r="H80" s="82">
        <f t="shared" si="5"/>
        <v>0</v>
      </c>
      <c r="I80" s="67">
        <v>179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4"/>
        <v>9.6633812063373625E-12</v>
      </c>
      <c r="H81" s="82">
        <f t="shared" si="5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>
        <v>7</v>
      </c>
      <c r="C82" s="54">
        <v>18649.8</v>
      </c>
      <c r="D82" s="55">
        <v>20</v>
      </c>
      <c r="E82" s="110"/>
      <c r="F82" s="57"/>
      <c r="G82" s="106">
        <f t="shared" si="4"/>
        <v>18649.80000000001</v>
      </c>
      <c r="H82" s="82">
        <f t="shared" si="5"/>
        <v>20</v>
      </c>
      <c r="I82" s="67"/>
      <c r="J82" s="73" t="s">
        <v>155</v>
      </c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4"/>
        <v>18649.80000000001</v>
      </c>
      <c r="H83" s="82">
        <f t="shared" si="5"/>
        <v>20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934.4</v>
      </c>
      <c r="F84" s="57">
        <v>1</v>
      </c>
      <c r="G84" s="106">
        <f t="shared" si="4"/>
        <v>17715.400000000009</v>
      </c>
      <c r="H84" s="82">
        <f t="shared" si="5"/>
        <v>19</v>
      </c>
      <c r="I84" s="67">
        <v>180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933.03</v>
      </c>
      <c r="F85" s="57">
        <v>1</v>
      </c>
      <c r="G85" s="106">
        <f t="shared" si="4"/>
        <v>16782.37000000001</v>
      </c>
      <c r="H85" s="82">
        <f t="shared" si="5"/>
        <v>18</v>
      </c>
      <c r="I85" s="67">
        <v>180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928.04</v>
      </c>
      <c r="F86" s="57">
        <v>1</v>
      </c>
      <c r="G86" s="106">
        <f t="shared" si="4"/>
        <v>15854.330000000009</v>
      </c>
      <c r="H86" s="82">
        <f t="shared" si="5"/>
        <v>17</v>
      </c>
      <c r="I86" s="67">
        <v>180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906.27</v>
      </c>
      <c r="F87" s="57">
        <v>1</v>
      </c>
      <c r="G87" s="106">
        <f t="shared" si="4"/>
        <v>14948.060000000009</v>
      </c>
      <c r="H87" s="82">
        <f t="shared" si="5"/>
        <v>16</v>
      </c>
      <c r="I87" s="67">
        <v>180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953.9</v>
      </c>
      <c r="F88" s="57">
        <v>1</v>
      </c>
      <c r="G88" s="106">
        <f t="shared" si="4"/>
        <v>13994.160000000009</v>
      </c>
      <c r="H88" s="82">
        <f t="shared" si="5"/>
        <v>15</v>
      </c>
      <c r="I88" s="67">
        <v>180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975.22</v>
      </c>
      <c r="F89" s="57">
        <v>1</v>
      </c>
      <c r="G89" s="106">
        <f t="shared" si="4"/>
        <v>13018.94000000001</v>
      </c>
      <c r="H89" s="82">
        <f t="shared" si="5"/>
        <v>14</v>
      </c>
      <c r="I89" s="67">
        <v>180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927.14</v>
      </c>
      <c r="F90" s="57">
        <v>1</v>
      </c>
      <c r="G90" s="106">
        <f t="shared" si="4"/>
        <v>12091.80000000001</v>
      </c>
      <c r="H90" s="82">
        <f t="shared" si="5"/>
        <v>13</v>
      </c>
      <c r="I90" s="67">
        <v>180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927.14</v>
      </c>
      <c r="F91" s="57">
        <v>1</v>
      </c>
      <c r="G91" s="106">
        <f t="shared" si="4"/>
        <v>11164.660000000011</v>
      </c>
      <c r="H91" s="82">
        <f t="shared" si="5"/>
        <v>12</v>
      </c>
      <c r="I91" s="67">
        <v>180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927.59</v>
      </c>
      <c r="F92" s="57">
        <v>1</v>
      </c>
      <c r="G92" s="106">
        <f t="shared" si="4"/>
        <v>10237.070000000011</v>
      </c>
      <c r="H92" s="82">
        <f t="shared" si="5"/>
        <v>11</v>
      </c>
      <c r="I92" s="67">
        <v>180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920.79</v>
      </c>
      <c r="F93" s="57">
        <v>1</v>
      </c>
      <c r="G93" s="106">
        <f t="shared" si="4"/>
        <v>9316.2800000000097</v>
      </c>
      <c r="H93" s="82">
        <f t="shared" si="5"/>
        <v>10</v>
      </c>
      <c r="I93" s="67">
        <v>180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4"/>
        <v>9316.2800000000097</v>
      </c>
      <c r="H94" s="82">
        <f t="shared" si="5"/>
        <v>10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934.4</v>
      </c>
      <c r="F95" s="57">
        <v>1</v>
      </c>
      <c r="G95" s="106">
        <f t="shared" si="4"/>
        <v>8381.8800000000101</v>
      </c>
      <c r="H95" s="82">
        <f t="shared" si="5"/>
        <v>9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970.23</v>
      </c>
      <c r="F96" s="57">
        <v>1</v>
      </c>
      <c r="G96" s="106">
        <f t="shared" si="4"/>
        <v>7411.6500000000106</v>
      </c>
      <c r="H96" s="82">
        <f t="shared" si="5"/>
        <v>8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939.84</v>
      </c>
      <c r="F97" s="57">
        <v>1</v>
      </c>
      <c r="G97" s="106">
        <f t="shared" si="4"/>
        <v>6471.8100000000104</v>
      </c>
      <c r="H97" s="82">
        <f t="shared" si="5"/>
        <v>7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931.22</v>
      </c>
      <c r="F98" s="57">
        <v>1</v>
      </c>
      <c r="G98" s="106">
        <f t="shared" si="4"/>
        <v>5540.5900000000101</v>
      </c>
      <c r="H98" s="82">
        <f t="shared" si="5"/>
        <v>6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923.96</v>
      </c>
      <c r="F99" s="57">
        <v>1</v>
      </c>
      <c r="G99" s="106">
        <f t="shared" si="4"/>
        <v>4616.6300000000101</v>
      </c>
      <c r="H99" s="82">
        <f t="shared" si="5"/>
        <v>5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915.34</v>
      </c>
      <c r="F100" s="57">
        <v>1</v>
      </c>
      <c r="G100" s="106">
        <f t="shared" si="4"/>
        <v>3701.29000000001</v>
      </c>
      <c r="H100" s="82">
        <f t="shared" si="5"/>
        <v>4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919.88</v>
      </c>
      <c r="F101" s="57">
        <v>1</v>
      </c>
      <c r="G101" s="106">
        <f t="shared" si="4"/>
        <v>2781.4100000000099</v>
      </c>
      <c r="H101" s="82">
        <f t="shared" si="5"/>
        <v>3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931.22</v>
      </c>
      <c r="F102" s="57">
        <v>1</v>
      </c>
      <c r="G102" s="106">
        <f t="shared" si="4"/>
        <v>1850.1900000000098</v>
      </c>
      <c r="H102" s="82">
        <f t="shared" si="5"/>
        <v>2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943.92</v>
      </c>
      <c r="F103" s="57">
        <v>1</v>
      </c>
      <c r="G103" s="106">
        <f t="shared" si="4"/>
        <v>906.27000000000987</v>
      </c>
      <c r="H103" s="82">
        <f t="shared" si="5"/>
        <v>1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906.27</v>
      </c>
      <c r="F104" s="57">
        <v>1</v>
      </c>
      <c r="G104" s="106">
        <f t="shared" si="4"/>
        <v>9.8907548817805946E-12</v>
      </c>
      <c r="H104" s="82">
        <f t="shared" si="5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4"/>
        <v>9.8907548817805946E-12</v>
      </c>
      <c r="H105" s="82">
        <f t="shared" si="5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4"/>
        <v>9.8907548817805946E-12</v>
      </c>
      <c r="H106" s="82">
        <f t="shared" si="5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>
        <v>8</v>
      </c>
      <c r="C107" s="54">
        <v>18979.7</v>
      </c>
      <c r="D107" s="55">
        <v>21</v>
      </c>
      <c r="E107" s="110"/>
      <c r="F107" s="57"/>
      <c r="G107" s="106">
        <f t="shared" si="4"/>
        <v>18979.700000000012</v>
      </c>
      <c r="H107" s="82">
        <f t="shared" si="5"/>
        <v>21</v>
      </c>
      <c r="I107" s="67"/>
      <c r="J107" s="73" t="s">
        <v>150</v>
      </c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4"/>
        <v>18979.700000000012</v>
      </c>
      <c r="H108" s="82">
        <f t="shared" si="5"/>
        <v>21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922.1</v>
      </c>
      <c r="F109" s="57">
        <v>1</v>
      </c>
      <c r="G109" s="106">
        <f t="shared" si="4"/>
        <v>18057.600000000013</v>
      </c>
      <c r="H109" s="82">
        <f t="shared" si="5"/>
        <v>20</v>
      </c>
      <c r="I109" s="67">
        <v>187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912.2</v>
      </c>
      <c r="F110" s="57">
        <v>1</v>
      </c>
      <c r="G110" s="106">
        <f t="shared" si="4"/>
        <v>17145.400000000012</v>
      </c>
      <c r="H110" s="82">
        <f t="shared" si="5"/>
        <v>19</v>
      </c>
      <c r="I110" s="67">
        <v>187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927.1</v>
      </c>
      <c r="F111" s="57">
        <v>1</v>
      </c>
      <c r="G111" s="106">
        <f t="shared" si="4"/>
        <v>16218.300000000012</v>
      </c>
      <c r="H111" s="82">
        <f t="shared" si="5"/>
        <v>18</v>
      </c>
      <c r="I111" s="67">
        <v>187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880.9</v>
      </c>
      <c r="F112" s="57">
        <v>1</v>
      </c>
      <c r="G112" s="106">
        <f t="shared" si="4"/>
        <v>15337.400000000012</v>
      </c>
      <c r="H112" s="82">
        <f t="shared" si="5"/>
        <v>17</v>
      </c>
      <c r="I112" s="67">
        <v>187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870.4</v>
      </c>
      <c r="F113" s="57">
        <v>1</v>
      </c>
      <c r="G113" s="106">
        <f t="shared" si="4"/>
        <v>14467.000000000013</v>
      </c>
      <c r="H113" s="82">
        <f t="shared" si="5"/>
        <v>16</v>
      </c>
      <c r="I113" s="67">
        <v>187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940.7</v>
      </c>
      <c r="F114" s="57">
        <v>1</v>
      </c>
      <c r="G114" s="106">
        <f t="shared" si="4"/>
        <v>13526.300000000012</v>
      </c>
      <c r="H114" s="82">
        <f t="shared" si="5"/>
        <v>15</v>
      </c>
      <c r="I114" s="67">
        <v>187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883.1</v>
      </c>
      <c r="F115" s="57">
        <v>1</v>
      </c>
      <c r="G115" s="106">
        <f t="shared" si="4"/>
        <v>12643.200000000012</v>
      </c>
      <c r="H115" s="82">
        <f t="shared" si="5"/>
        <v>14</v>
      </c>
      <c r="I115" s="67">
        <v>187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889.9</v>
      </c>
      <c r="F116" s="57">
        <v>1</v>
      </c>
      <c r="G116" s="106">
        <f t="shared" si="4"/>
        <v>11753.300000000012</v>
      </c>
      <c r="H116" s="82">
        <f t="shared" si="5"/>
        <v>13</v>
      </c>
      <c r="I116" s="67">
        <v>187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904</v>
      </c>
      <c r="F117" s="57">
        <v>1</v>
      </c>
      <c r="G117" s="106">
        <f t="shared" si="4"/>
        <v>10849.300000000012</v>
      </c>
      <c r="H117" s="82">
        <f t="shared" si="5"/>
        <v>12</v>
      </c>
      <c r="I117" s="67">
        <v>187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937.6</v>
      </c>
      <c r="F118" s="57">
        <v>1</v>
      </c>
      <c r="G118" s="106">
        <f t="shared" si="4"/>
        <v>9911.7000000000116</v>
      </c>
      <c r="H118" s="82">
        <f t="shared" si="5"/>
        <v>11</v>
      </c>
      <c r="I118" s="67">
        <v>187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916.7</v>
      </c>
      <c r="F119" s="57">
        <v>1</v>
      </c>
      <c r="G119" s="106">
        <f t="shared" si="4"/>
        <v>8995.0000000000109</v>
      </c>
      <c r="H119" s="82">
        <f t="shared" si="5"/>
        <v>10</v>
      </c>
      <c r="I119" s="67">
        <v>187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4"/>
        <v>8995.0000000000109</v>
      </c>
      <c r="H120" s="82">
        <f t="shared" si="5"/>
        <v>10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4"/>
        <v>8056.1000000000113</v>
      </c>
      <c r="H121" s="82">
        <f t="shared" si="5"/>
        <v>9</v>
      </c>
      <c r="I121" s="67">
        <v>188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903.1</v>
      </c>
      <c r="F122" s="57">
        <v>1</v>
      </c>
      <c r="G122" s="106">
        <f t="shared" si="4"/>
        <v>7153.0000000000109</v>
      </c>
      <c r="H122" s="82">
        <f t="shared" si="5"/>
        <v>8</v>
      </c>
      <c r="I122" s="67">
        <v>188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874.1</v>
      </c>
      <c r="F123" s="57">
        <v>1</v>
      </c>
      <c r="G123" s="106">
        <f t="shared" si="4"/>
        <v>6278.9000000000106</v>
      </c>
      <c r="H123" s="82">
        <f t="shared" si="5"/>
        <v>7</v>
      </c>
      <c r="I123" s="67">
        <v>188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870.4</v>
      </c>
      <c r="F124" s="57">
        <v>1</v>
      </c>
      <c r="G124" s="106">
        <f t="shared" si="4"/>
        <v>5408.5000000000109</v>
      </c>
      <c r="H124" s="82">
        <f t="shared" si="5"/>
        <v>6</v>
      </c>
      <c r="I124" s="67">
        <v>188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930.3</v>
      </c>
      <c r="F125" s="57">
        <v>1</v>
      </c>
      <c r="G125" s="106">
        <f t="shared" si="4"/>
        <v>4478.2000000000107</v>
      </c>
      <c r="H125" s="82">
        <f t="shared" si="5"/>
        <v>5</v>
      </c>
      <c r="I125" s="67">
        <v>188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874.5</v>
      </c>
      <c r="F126" s="57">
        <v>1</v>
      </c>
      <c r="G126" s="106">
        <f t="shared" si="4"/>
        <v>3603.7000000000107</v>
      </c>
      <c r="H126" s="82">
        <f t="shared" si="5"/>
        <v>4</v>
      </c>
      <c r="I126" s="67">
        <v>188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939.8</v>
      </c>
      <c r="F127" s="57">
        <v>1</v>
      </c>
      <c r="G127" s="106">
        <f t="shared" si="4"/>
        <v>2663.9000000000106</v>
      </c>
      <c r="H127" s="82">
        <f t="shared" si="5"/>
        <v>3</v>
      </c>
      <c r="I127" s="67">
        <v>188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903.1</v>
      </c>
      <c r="F128" s="57">
        <v>1</v>
      </c>
      <c r="G128" s="106">
        <f t="shared" si="4"/>
        <v>1760.8000000000106</v>
      </c>
      <c r="H128" s="82">
        <f t="shared" si="5"/>
        <v>2</v>
      </c>
      <c r="I128" s="67">
        <v>188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882.2</v>
      </c>
      <c r="F129" s="57">
        <v>1</v>
      </c>
      <c r="G129" s="106">
        <f t="shared" si="4"/>
        <v>878.6000000000106</v>
      </c>
      <c r="H129" s="82">
        <f t="shared" si="5"/>
        <v>1</v>
      </c>
      <c r="I129" s="67">
        <v>188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878.6</v>
      </c>
      <c r="F130" s="57">
        <v>1</v>
      </c>
      <c r="G130" s="106">
        <f t="shared" si="4"/>
        <v>1.0572875908110291E-11</v>
      </c>
      <c r="H130" s="82">
        <f t="shared" si="5"/>
        <v>0</v>
      </c>
      <c r="I130" s="67">
        <v>188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4"/>
        <v>1.0572875908110291E-11</v>
      </c>
      <c r="H131" s="82">
        <f t="shared" si="5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4"/>
        <v>1.0572875908110291E-11</v>
      </c>
      <c r="H132" s="82">
        <f t="shared" si="5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>
        <v>9</v>
      </c>
      <c r="C133" s="54">
        <v>19186.400000000001</v>
      </c>
      <c r="D133" s="55">
        <v>21</v>
      </c>
      <c r="E133" s="110"/>
      <c r="F133" s="57"/>
      <c r="G133" s="106">
        <f t="shared" si="4"/>
        <v>19186.400000000012</v>
      </c>
      <c r="H133" s="82">
        <f t="shared" si="5"/>
        <v>21</v>
      </c>
      <c r="I133" s="67"/>
      <c r="J133" s="73" t="s">
        <v>168</v>
      </c>
      <c r="K133" s="6" t="s">
        <v>115</v>
      </c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4"/>
        <v>19186.400000000012</v>
      </c>
      <c r="H134" s="82">
        <f t="shared" si="5"/>
        <v>21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929.4</v>
      </c>
      <c r="F135" s="57">
        <v>1</v>
      </c>
      <c r="G135" s="106">
        <f t="shared" ref="G135:G196" si="6">G134-E135+C135</f>
        <v>18257.000000000011</v>
      </c>
      <c r="H135" s="82">
        <f t="shared" ref="H135:H196" si="7">H134-F135+D135</f>
        <v>20</v>
      </c>
      <c r="I135" s="67">
        <v>195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918.1</v>
      </c>
      <c r="F136" s="57">
        <v>1</v>
      </c>
      <c r="G136" s="106">
        <f t="shared" si="6"/>
        <v>17338.900000000012</v>
      </c>
      <c r="H136" s="82">
        <f t="shared" si="7"/>
        <v>19</v>
      </c>
      <c r="I136" s="67">
        <v>195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911.3</v>
      </c>
      <c r="F137" s="57">
        <v>1</v>
      </c>
      <c r="G137" s="106">
        <f t="shared" si="6"/>
        <v>16427.600000000013</v>
      </c>
      <c r="H137" s="82">
        <f t="shared" si="7"/>
        <v>18</v>
      </c>
      <c r="I137" s="67">
        <v>195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941.2</v>
      </c>
      <c r="F138" s="57">
        <v>1</v>
      </c>
      <c r="G138" s="106">
        <f t="shared" si="6"/>
        <v>15486.400000000012</v>
      </c>
      <c r="H138" s="82">
        <f t="shared" si="7"/>
        <v>17</v>
      </c>
      <c r="I138" s="67">
        <v>195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900.8</v>
      </c>
      <c r="F139" s="57">
        <v>1</v>
      </c>
      <c r="G139" s="106">
        <f t="shared" si="6"/>
        <v>14585.600000000013</v>
      </c>
      <c r="H139" s="82">
        <f t="shared" si="7"/>
        <v>16</v>
      </c>
      <c r="I139" s="67">
        <v>195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894.5</v>
      </c>
      <c r="F140" s="57">
        <v>1</v>
      </c>
      <c r="G140" s="106">
        <f t="shared" si="6"/>
        <v>13691.100000000013</v>
      </c>
      <c r="H140" s="82">
        <f t="shared" si="7"/>
        <v>15</v>
      </c>
      <c r="I140" s="67">
        <v>195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6"/>
        <v>12796.600000000013</v>
      </c>
      <c r="H141" s="82">
        <f t="shared" si="7"/>
        <v>14</v>
      </c>
      <c r="I141" s="67">
        <v>195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931.2</v>
      </c>
      <c r="F142" s="57">
        <v>1</v>
      </c>
      <c r="G142" s="106">
        <f t="shared" si="6"/>
        <v>11865.400000000012</v>
      </c>
      <c r="H142" s="82">
        <f t="shared" si="7"/>
        <v>13</v>
      </c>
      <c r="I142" s="67">
        <v>195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918.1</v>
      </c>
      <c r="F143" s="57">
        <v>1</v>
      </c>
      <c r="G143" s="106">
        <f t="shared" si="6"/>
        <v>10947.300000000012</v>
      </c>
      <c r="H143" s="82">
        <f t="shared" si="7"/>
        <v>12</v>
      </c>
      <c r="I143" s="67">
        <v>195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908.5</v>
      </c>
      <c r="F144" s="57">
        <v>1</v>
      </c>
      <c r="G144" s="106">
        <f t="shared" si="6"/>
        <v>10038.800000000012</v>
      </c>
      <c r="H144" s="82">
        <f t="shared" si="7"/>
        <v>11</v>
      </c>
      <c r="I144" s="67">
        <v>195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921.2</v>
      </c>
      <c r="F145" s="57">
        <v>1</v>
      </c>
      <c r="G145" s="106">
        <f t="shared" si="6"/>
        <v>9117.6000000000113</v>
      </c>
      <c r="H145" s="82">
        <f t="shared" si="7"/>
        <v>10</v>
      </c>
      <c r="I145" s="67">
        <v>195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9117.6000000000113</v>
      </c>
      <c r="H146" s="82">
        <f t="shared" si="7"/>
        <v>10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872.7</v>
      </c>
      <c r="F147" s="57">
        <v>1</v>
      </c>
      <c r="G147" s="106">
        <f t="shared" si="6"/>
        <v>8244.9000000000106</v>
      </c>
      <c r="H147" s="82">
        <f t="shared" si="7"/>
        <v>9</v>
      </c>
      <c r="I147" s="67">
        <v>196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903.6</v>
      </c>
      <c r="F148" s="57">
        <v>1</v>
      </c>
      <c r="G148" s="106">
        <f t="shared" si="6"/>
        <v>7341.3000000000102</v>
      </c>
      <c r="H148" s="82">
        <f t="shared" si="7"/>
        <v>8</v>
      </c>
      <c r="I148" s="67">
        <v>196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926.2</v>
      </c>
      <c r="F149" s="57">
        <v>1</v>
      </c>
      <c r="G149" s="106">
        <f t="shared" si="6"/>
        <v>6415.1000000000104</v>
      </c>
      <c r="H149" s="82">
        <f t="shared" si="7"/>
        <v>7</v>
      </c>
      <c r="I149" s="67">
        <v>196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900.4</v>
      </c>
      <c r="F150" s="57">
        <v>1</v>
      </c>
      <c r="G150" s="106">
        <f t="shared" si="6"/>
        <v>5514.7000000000107</v>
      </c>
      <c r="H150" s="82">
        <f t="shared" si="7"/>
        <v>6</v>
      </c>
      <c r="I150" s="67">
        <v>196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924.4</v>
      </c>
      <c r="F151" s="57">
        <v>1</v>
      </c>
      <c r="G151" s="106">
        <f t="shared" si="6"/>
        <v>4590.3000000000111</v>
      </c>
      <c r="H151" s="82">
        <f t="shared" si="7"/>
        <v>5</v>
      </c>
      <c r="I151" s="67">
        <v>196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937.1</v>
      </c>
      <c r="F152" s="57">
        <v>1</v>
      </c>
      <c r="G152" s="106">
        <f t="shared" si="6"/>
        <v>3653.2000000000112</v>
      </c>
      <c r="H152" s="82">
        <f t="shared" si="7"/>
        <v>4</v>
      </c>
      <c r="I152" s="67">
        <v>196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925.8</v>
      </c>
      <c r="F153" s="57">
        <v>1</v>
      </c>
      <c r="G153" s="106">
        <f t="shared" si="6"/>
        <v>2727.4000000000115</v>
      </c>
      <c r="H153" s="82">
        <f t="shared" si="7"/>
        <v>3</v>
      </c>
      <c r="I153" s="67">
        <v>196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894</v>
      </c>
      <c r="F154" s="57">
        <v>1</v>
      </c>
      <c r="G154" s="106">
        <f t="shared" si="6"/>
        <v>1833.4000000000115</v>
      </c>
      <c r="H154" s="82">
        <f t="shared" si="7"/>
        <v>2</v>
      </c>
      <c r="I154" s="67">
        <v>196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929.4</v>
      </c>
      <c r="F155" s="57">
        <v>1</v>
      </c>
      <c r="G155" s="106">
        <f t="shared" si="6"/>
        <v>904.00000000001148</v>
      </c>
      <c r="H155" s="82">
        <f t="shared" si="7"/>
        <v>1</v>
      </c>
      <c r="I155" s="67">
        <v>196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904</v>
      </c>
      <c r="F156" s="57">
        <v>1</v>
      </c>
      <c r="G156" s="106">
        <f t="shared" si="6"/>
        <v>1.1482370609883219E-11</v>
      </c>
      <c r="H156" s="82">
        <f t="shared" si="7"/>
        <v>0</v>
      </c>
      <c r="I156" s="67">
        <v>196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6"/>
        <v>1.1482370609883219E-11</v>
      </c>
      <c r="H157" s="82">
        <f t="shared" si="7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6"/>
        <v>1.1482370609883219E-11</v>
      </c>
      <c r="H158" s="82">
        <f t="shared" si="7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12</v>
      </c>
      <c r="C159" s="54">
        <v>18181.2</v>
      </c>
      <c r="D159" s="55">
        <v>20</v>
      </c>
      <c r="E159" s="110"/>
      <c r="F159" s="57"/>
      <c r="G159" s="106">
        <f t="shared" si="6"/>
        <v>18181.200000000012</v>
      </c>
      <c r="H159" s="82">
        <f t="shared" si="7"/>
        <v>20</v>
      </c>
      <c r="I159" s="67"/>
      <c r="J159" s="73" t="s">
        <v>170</v>
      </c>
      <c r="K159" s="6" t="s">
        <v>171</v>
      </c>
      <c r="L159" s="4"/>
      <c r="M159" s="1"/>
      <c r="N159" s="1"/>
      <c r="O159" s="1"/>
      <c r="P159" s="5"/>
    </row>
    <row r="160" spans="1:16" ht="20.25">
      <c r="A160" s="50">
        <v>139</v>
      </c>
      <c r="B160" s="86">
        <v>12</v>
      </c>
      <c r="C160" s="54">
        <v>19023.599999999999</v>
      </c>
      <c r="D160" s="55">
        <v>21</v>
      </c>
      <c r="E160" s="110"/>
      <c r="F160" s="57"/>
      <c r="G160" s="106">
        <f t="shared" si="6"/>
        <v>37204.80000000001</v>
      </c>
      <c r="H160" s="82">
        <f t="shared" si="7"/>
        <v>41</v>
      </c>
      <c r="I160" s="67"/>
      <c r="J160" s="73" t="s">
        <v>150</v>
      </c>
      <c r="K160" s="6" t="s">
        <v>172</v>
      </c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6"/>
        <v>37204.80000000001</v>
      </c>
      <c r="H161" s="82">
        <f t="shared" si="7"/>
        <v>41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923.1</v>
      </c>
      <c r="F162" s="57">
        <v>1</v>
      </c>
      <c r="G162" s="106">
        <f t="shared" si="6"/>
        <v>36281.700000000012</v>
      </c>
      <c r="H162" s="82">
        <f t="shared" si="7"/>
        <v>40</v>
      </c>
      <c r="I162" s="67">
        <v>903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872.3</v>
      </c>
      <c r="F163" s="57">
        <v>1</v>
      </c>
      <c r="G163" s="106">
        <f t="shared" si="6"/>
        <v>35409.400000000009</v>
      </c>
      <c r="H163" s="82">
        <f t="shared" si="7"/>
        <v>39</v>
      </c>
      <c r="I163" s="67">
        <v>903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908.5</v>
      </c>
      <c r="F164" s="57">
        <v>1</v>
      </c>
      <c r="G164" s="106">
        <f t="shared" si="6"/>
        <v>34500.900000000009</v>
      </c>
      <c r="H164" s="82">
        <f t="shared" si="7"/>
        <v>38</v>
      </c>
      <c r="I164" s="67">
        <v>903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893.6</v>
      </c>
      <c r="F165" s="57">
        <v>1</v>
      </c>
      <c r="G165" s="106">
        <f t="shared" si="6"/>
        <v>33607.30000000001</v>
      </c>
      <c r="H165" s="82">
        <f t="shared" si="7"/>
        <v>37</v>
      </c>
      <c r="I165" s="67">
        <v>903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906.7</v>
      </c>
      <c r="F166" s="57">
        <v>1</v>
      </c>
      <c r="G166" s="106">
        <f t="shared" si="6"/>
        <v>32700.600000000009</v>
      </c>
      <c r="H166" s="82">
        <f t="shared" si="7"/>
        <v>36</v>
      </c>
      <c r="I166" s="67">
        <v>903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933</v>
      </c>
      <c r="F167" s="57">
        <v>1</v>
      </c>
      <c r="G167" s="106">
        <f t="shared" si="6"/>
        <v>31767.600000000009</v>
      </c>
      <c r="H167" s="82">
        <f t="shared" si="7"/>
        <v>35</v>
      </c>
      <c r="I167" s="67">
        <v>903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926.2</v>
      </c>
      <c r="F168" s="57">
        <v>1</v>
      </c>
      <c r="G168" s="106">
        <f t="shared" si="6"/>
        <v>30841.400000000009</v>
      </c>
      <c r="H168" s="82">
        <f t="shared" si="7"/>
        <v>34</v>
      </c>
      <c r="I168" s="67">
        <v>903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920.8</v>
      </c>
      <c r="F169" s="57">
        <v>1</v>
      </c>
      <c r="G169" s="106">
        <f t="shared" si="6"/>
        <v>29920.600000000009</v>
      </c>
      <c r="H169" s="82">
        <f t="shared" si="7"/>
        <v>33</v>
      </c>
      <c r="I169" s="67">
        <v>903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862.7</v>
      </c>
      <c r="F170" s="57">
        <v>1</v>
      </c>
      <c r="G170" s="106">
        <f t="shared" si="6"/>
        <v>29057.900000000009</v>
      </c>
      <c r="H170" s="82">
        <f t="shared" si="7"/>
        <v>32</v>
      </c>
      <c r="I170" s="67">
        <v>903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869.1</v>
      </c>
      <c r="F171" s="57">
        <v>1</v>
      </c>
      <c r="G171" s="106">
        <f t="shared" si="6"/>
        <v>28188.80000000001</v>
      </c>
      <c r="H171" s="82">
        <f t="shared" si="7"/>
        <v>31</v>
      </c>
      <c r="I171" s="67">
        <v>903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27253.500000000011</v>
      </c>
      <c r="H172" s="82">
        <f t="shared" si="7"/>
        <v>30</v>
      </c>
      <c r="I172" s="67">
        <v>903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6"/>
        <v>27253.500000000011</v>
      </c>
      <c r="H173" s="82">
        <f t="shared" si="7"/>
        <v>30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875</v>
      </c>
      <c r="F174" s="57">
        <v>1</v>
      </c>
      <c r="G174" s="106">
        <f t="shared" si="6"/>
        <v>26378.500000000011</v>
      </c>
      <c r="H174" s="82">
        <f t="shared" si="7"/>
        <v>29</v>
      </c>
      <c r="I174" s="67">
        <v>204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928.5</v>
      </c>
      <c r="F175" s="57">
        <v>1</v>
      </c>
      <c r="G175" s="106">
        <f t="shared" si="6"/>
        <v>25450.000000000011</v>
      </c>
      <c r="H175" s="82">
        <f t="shared" si="7"/>
        <v>28</v>
      </c>
      <c r="I175" s="67">
        <v>204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928.5</v>
      </c>
      <c r="F176" s="57">
        <v>1</v>
      </c>
      <c r="G176" s="106">
        <f t="shared" si="6"/>
        <v>24521.500000000011</v>
      </c>
      <c r="H176" s="82">
        <f t="shared" si="7"/>
        <v>27</v>
      </c>
      <c r="I176" s="67">
        <v>204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929.4</v>
      </c>
      <c r="F177" s="57">
        <v>1</v>
      </c>
      <c r="G177" s="106">
        <f t="shared" si="6"/>
        <v>23592.100000000009</v>
      </c>
      <c r="H177" s="82">
        <f t="shared" si="7"/>
        <v>26</v>
      </c>
      <c r="I177" s="67">
        <v>204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881.8</v>
      </c>
      <c r="F178" s="57">
        <v>1</v>
      </c>
      <c r="G178" s="106">
        <f t="shared" si="6"/>
        <v>22710.30000000001</v>
      </c>
      <c r="H178" s="82">
        <f t="shared" si="7"/>
        <v>25</v>
      </c>
      <c r="I178" s="67">
        <v>204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908.1</v>
      </c>
      <c r="F179" s="57">
        <v>1</v>
      </c>
      <c r="G179" s="106">
        <f t="shared" si="6"/>
        <v>21802.200000000012</v>
      </c>
      <c r="H179" s="82">
        <f t="shared" si="7"/>
        <v>24</v>
      </c>
      <c r="I179" s="67">
        <v>204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894.5</v>
      </c>
      <c r="F180" s="57">
        <v>1</v>
      </c>
      <c r="G180" s="106">
        <f t="shared" si="6"/>
        <v>20907.700000000012</v>
      </c>
      <c r="H180" s="82">
        <f t="shared" si="7"/>
        <v>23</v>
      </c>
      <c r="I180" s="67">
        <v>204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934.8</v>
      </c>
      <c r="F181" s="57">
        <v>1</v>
      </c>
      <c r="G181" s="106">
        <f t="shared" si="6"/>
        <v>19972.900000000012</v>
      </c>
      <c r="H181" s="82">
        <f t="shared" si="7"/>
        <v>22</v>
      </c>
      <c r="I181" s="67">
        <v>204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904.9</v>
      </c>
      <c r="F182" s="57">
        <v>1</v>
      </c>
      <c r="G182" s="106">
        <f t="shared" si="6"/>
        <v>19068.000000000011</v>
      </c>
      <c r="H182" s="82">
        <f t="shared" si="7"/>
        <v>21</v>
      </c>
      <c r="I182" s="67">
        <v>204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886.8</v>
      </c>
      <c r="F183" s="57">
        <v>1</v>
      </c>
      <c r="G183" s="106">
        <f t="shared" si="6"/>
        <v>18181.200000000012</v>
      </c>
      <c r="H183" s="82">
        <f t="shared" si="7"/>
        <v>20</v>
      </c>
      <c r="I183" s="67">
        <v>204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6"/>
        <v>18181.200000000012</v>
      </c>
      <c r="H184" s="82">
        <f t="shared" si="7"/>
        <v>20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925.8</v>
      </c>
      <c r="F185" s="57">
        <v>1</v>
      </c>
      <c r="G185" s="106">
        <f t="shared" si="6"/>
        <v>17255.400000000012</v>
      </c>
      <c r="H185" s="82">
        <f t="shared" si="7"/>
        <v>19</v>
      </c>
      <c r="I185" s="67">
        <v>205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6"/>
        <v>16316.500000000013</v>
      </c>
      <c r="H186" s="82">
        <f t="shared" si="7"/>
        <v>18</v>
      </c>
      <c r="I186" s="67">
        <v>205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933.9</v>
      </c>
      <c r="F187" s="57">
        <v>1</v>
      </c>
      <c r="G187" s="106">
        <f t="shared" si="6"/>
        <v>15382.600000000013</v>
      </c>
      <c r="H187" s="82">
        <f>H186-F187+D187</f>
        <v>17</v>
      </c>
      <c r="I187" s="67">
        <v>205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891.3</v>
      </c>
      <c r="F188" s="57">
        <v>1</v>
      </c>
      <c r="G188" s="106">
        <f t="shared" si="6"/>
        <v>14491.300000000014</v>
      </c>
      <c r="H188" s="82">
        <f t="shared" si="7"/>
        <v>16</v>
      </c>
      <c r="I188" s="67">
        <v>205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905.4</v>
      </c>
      <c r="F189" s="57">
        <v>1</v>
      </c>
      <c r="G189" s="106">
        <f t="shared" si="6"/>
        <v>13585.900000000014</v>
      </c>
      <c r="H189" s="82">
        <f t="shared" si="7"/>
        <v>15</v>
      </c>
      <c r="I189" s="67">
        <v>205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933.9</v>
      </c>
      <c r="F190" s="57">
        <v>1</v>
      </c>
      <c r="G190" s="106">
        <f t="shared" si="6"/>
        <v>12652.000000000015</v>
      </c>
      <c r="H190" s="82">
        <f t="shared" si="7"/>
        <v>14</v>
      </c>
      <c r="I190" s="67">
        <v>205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922.6</v>
      </c>
      <c r="F191" s="57">
        <v>1</v>
      </c>
      <c r="G191" s="106">
        <f t="shared" si="6"/>
        <v>11729.400000000014</v>
      </c>
      <c r="H191" s="82">
        <f t="shared" si="7"/>
        <v>13</v>
      </c>
      <c r="I191" s="67">
        <v>205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898.6</v>
      </c>
      <c r="F192" s="57">
        <v>1</v>
      </c>
      <c r="G192" s="106">
        <f t="shared" si="6"/>
        <v>10830.800000000014</v>
      </c>
      <c r="H192" s="82">
        <f t="shared" si="7"/>
        <v>12</v>
      </c>
      <c r="I192" s="67">
        <v>205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876.8</v>
      </c>
      <c r="F193" s="57">
        <v>1</v>
      </c>
      <c r="G193" s="106">
        <f t="shared" si="6"/>
        <v>9954.0000000000146</v>
      </c>
      <c r="H193" s="82">
        <f t="shared" si="7"/>
        <v>11</v>
      </c>
      <c r="I193" s="67">
        <v>205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</v>
      </c>
      <c r="F194" s="57">
        <v>1</v>
      </c>
      <c r="G194" s="106">
        <f t="shared" si="6"/>
        <v>9016.0000000000146</v>
      </c>
      <c r="H194" s="82">
        <f t="shared" si="7"/>
        <v>10</v>
      </c>
      <c r="I194" s="67">
        <v>205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924.9</v>
      </c>
      <c r="F195" s="57">
        <v>1</v>
      </c>
      <c r="G195" s="106">
        <f t="shared" si="6"/>
        <v>8091.1000000000149</v>
      </c>
      <c r="H195" s="82">
        <f t="shared" si="7"/>
        <v>9</v>
      </c>
      <c r="I195" s="67">
        <v>205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6"/>
        <v>8091.1000000000149</v>
      </c>
      <c r="H196" s="82">
        <f t="shared" si="7"/>
        <v>9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895.4</v>
      </c>
      <c r="F197" s="57">
        <v>1</v>
      </c>
      <c r="G197" s="106">
        <f t="shared" ref="G197:G217" si="8">G196-E197+C197</f>
        <v>7195.7000000000153</v>
      </c>
      <c r="H197" s="82">
        <f t="shared" ref="H197:H217" si="9">H196-F197+D197</f>
        <v>8</v>
      </c>
      <c r="I197" s="67">
        <v>206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924.4</v>
      </c>
      <c r="F198" s="57">
        <v>1</v>
      </c>
      <c r="G198" s="106">
        <f t="shared" si="8"/>
        <v>6271.3000000000156</v>
      </c>
      <c r="H198" s="82">
        <f t="shared" si="9"/>
        <v>7</v>
      </c>
      <c r="I198" s="67">
        <v>206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865.9</v>
      </c>
      <c r="F199" s="57">
        <v>1</v>
      </c>
      <c r="G199" s="106">
        <f t="shared" si="8"/>
        <v>5405.400000000016</v>
      </c>
      <c r="H199" s="82">
        <f t="shared" si="9"/>
        <v>6</v>
      </c>
      <c r="I199" s="67">
        <v>206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883.6</v>
      </c>
      <c r="F200" s="57">
        <v>1</v>
      </c>
      <c r="G200" s="106">
        <f t="shared" si="8"/>
        <v>4521.8000000000156</v>
      </c>
      <c r="H200" s="82">
        <f t="shared" si="9"/>
        <v>5</v>
      </c>
      <c r="I200" s="67">
        <v>206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898.6</v>
      </c>
      <c r="F201" s="57">
        <v>1</v>
      </c>
      <c r="G201" s="106">
        <f t="shared" si="8"/>
        <v>3623.2000000000157</v>
      </c>
      <c r="H201" s="82">
        <f t="shared" si="9"/>
        <v>4</v>
      </c>
      <c r="I201" s="67">
        <v>206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907.6</v>
      </c>
      <c r="F202" s="57">
        <v>1</v>
      </c>
      <c r="G202" s="106">
        <f t="shared" si="8"/>
        <v>2715.6000000000158</v>
      </c>
      <c r="H202" s="82">
        <f t="shared" si="9"/>
        <v>3</v>
      </c>
      <c r="I202" s="67">
        <v>206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908.1</v>
      </c>
      <c r="F203" s="57">
        <v>1</v>
      </c>
      <c r="G203" s="106">
        <f t="shared" si="8"/>
        <v>1807.5000000000159</v>
      </c>
      <c r="H203" s="82">
        <f t="shared" si="9"/>
        <v>2</v>
      </c>
      <c r="I203" s="67">
        <v>206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910.8</v>
      </c>
      <c r="F204" s="57">
        <v>1</v>
      </c>
      <c r="G204" s="106">
        <f t="shared" si="8"/>
        <v>896.70000000001596</v>
      </c>
      <c r="H204" s="82">
        <f t="shared" si="9"/>
        <v>1</v>
      </c>
      <c r="I204" s="67">
        <v>206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896.7</v>
      </c>
      <c r="F205" s="57">
        <v>1</v>
      </c>
      <c r="G205" s="106">
        <f t="shared" si="8"/>
        <v>1.5916157281026244E-11</v>
      </c>
      <c r="H205" s="82">
        <f t="shared" si="9"/>
        <v>0</v>
      </c>
      <c r="I205" s="67">
        <v>206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8"/>
        <v>1.5916157281026244E-11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>
        <v>13</v>
      </c>
      <c r="C207" s="54">
        <v>18540.96</v>
      </c>
      <c r="D207" s="55">
        <v>20</v>
      </c>
      <c r="E207" s="110"/>
      <c r="F207" s="57"/>
      <c r="G207" s="106">
        <f t="shared" si="8"/>
        <v>18540.960000000014</v>
      </c>
      <c r="H207" s="82">
        <f t="shared" si="9"/>
        <v>20</v>
      </c>
      <c r="I207" s="67"/>
      <c r="J207" s="73" t="s">
        <v>175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927.14</v>
      </c>
      <c r="F208" s="57">
        <v>1</v>
      </c>
      <c r="G208" s="106">
        <f t="shared" si="8"/>
        <v>17613.820000000014</v>
      </c>
      <c r="H208" s="82">
        <f t="shared" si="9"/>
        <v>19</v>
      </c>
      <c r="I208" s="67">
        <v>208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912.17</v>
      </c>
      <c r="F209" s="57">
        <v>1</v>
      </c>
      <c r="G209" s="106">
        <f t="shared" si="8"/>
        <v>16701.650000000016</v>
      </c>
      <c r="H209" s="82">
        <f t="shared" si="9"/>
        <v>18</v>
      </c>
      <c r="I209" s="67">
        <v>208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958.44</v>
      </c>
      <c r="F210" s="57">
        <v>1</v>
      </c>
      <c r="G210" s="106">
        <f t="shared" si="8"/>
        <v>15743.210000000015</v>
      </c>
      <c r="H210" s="82">
        <f t="shared" si="9"/>
        <v>17</v>
      </c>
      <c r="I210" s="67">
        <v>208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940.29</v>
      </c>
      <c r="F211" s="57">
        <v>1</v>
      </c>
      <c r="G211" s="106">
        <f t="shared" si="8"/>
        <v>14802.920000000016</v>
      </c>
      <c r="H211" s="82">
        <f t="shared" si="9"/>
        <v>16</v>
      </c>
      <c r="I211" s="67">
        <v>208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948.46</v>
      </c>
      <c r="F212" s="57">
        <v>1</v>
      </c>
      <c r="G212" s="106">
        <f t="shared" si="8"/>
        <v>13854.460000000017</v>
      </c>
      <c r="H212" s="82">
        <f t="shared" si="9"/>
        <v>15</v>
      </c>
      <c r="I212" s="67">
        <v>208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895.84</v>
      </c>
      <c r="F213" s="57">
        <v>1</v>
      </c>
      <c r="G213" s="106">
        <f t="shared" si="8"/>
        <v>12958.620000000017</v>
      </c>
      <c r="H213" s="82">
        <f t="shared" si="9"/>
        <v>14</v>
      </c>
      <c r="I213" s="67">
        <v>208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942.56</v>
      </c>
      <c r="F214" s="57">
        <v>1</v>
      </c>
      <c r="G214" s="106">
        <f t="shared" si="8"/>
        <v>12016.060000000018</v>
      </c>
      <c r="H214" s="82">
        <f t="shared" si="9"/>
        <v>13</v>
      </c>
      <c r="I214" s="67">
        <v>208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905.82</v>
      </c>
      <c r="F215" s="57">
        <v>1</v>
      </c>
      <c r="G215" s="106">
        <f t="shared" si="8"/>
        <v>11110.240000000018</v>
      </c>
      <c r="H215" s="82">
        <f t="shared" si="9"/>
        <v>12</v>
      </c>
      <c r="I215" s="67">
        <v>208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913.08</v>
      </c>
      <c r="F216" s="57">
        <v>1</v>
      </c>
      <c r="G216" s="106">
        <f t="shared" si="8"/>
        <v>10197.160000000018</v>
      </c>
      <c r="H216" s="82">
        <f t="shared" si="9"/>
        <v>11</v>
      </c>
      <c r="I216" s="67">
        <v>208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956.62</v>
      </c>
      <c r="F217" s="57">
        <v>1</v>
      </c>
      <c r="G217" s="106">
        <f t="shared" si="8"/>
        <v>9240.5400000000172</v>
      </c>
      <c r="H217" s="82">
        <f t="shared" si="9"/>
        <v>10</v>
      </c>
      <c r="I217" s="67">
        <v>208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901.74</v>
      </c>
      <c r="F218" s="57">
        <v>1</v>
      </c>
      <c r="G218" s="106">
        <f t="shared" ref="G218:G249" si="10">G217-E218+C218</f>
        <v>8338.8000000000175</v>
      </c>
      <c r="H218" s="82">
        <f t="shared" ref="H218:H269" si="11">H217-F218+D218</f>
        <v>9</v>
      </c>
      <c r="I218" s="67">
        <v>208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10"/>
        <v>8338.8000000000175</v>
      </c>
      <c r="H219" s="82">
        <f t="shared" si="11"/>
        <v>9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916.71</v>
      </c>
      <c r="F220" s="57">
        <v>1</v>
      </c>
      <c r="G220" s="106">
        <f t="shared" si="10"/>
        <v>7422.0900000000174</v>
      </c>
      <c r="H220" s="82">
        <f t="shared" si="11"/>
        <v>8</v>
      </c>
      <c r="I220" s="67">
        <v>209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915.8</v>
      </c>
      <c r="F221" s="57">
        <v>1</v>
      </c>
      <c r="G221" s="106">
        <f t="shared" si="10"/>
        <v>6506.2900000000172</v>
      </c>
      <c r="H221" s="82">
        <f t="shared" si="11"/>
        <v>7</v>
      </c>
      <c r="I221" s="67">
        <v>209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950.72</v>
      </c>
      <c r="F222" s="57">
        <v>1</v>
      </c>
      <c r="G222" s="106">
        <f t="shared" si="10"/>
        <v>5555.570000000017</v>
      </c>
      <c r="H222" s="82">
        <f t="shared" si="11"/>
        <v>6</v>
      </c>
      <c r="I222" s="67">
        <v>209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932.58</v>
      </c>
      <c r="F223" s="57">
        <v>1</v>
      </c>
      <c r="G223" s="106">
        <f t="shared" si="10"/>
        <v>4622.9900000000171</v>
      </c>
      <c r="H223" s="82">
        <f t="shared" si="11"/>
        <v>5</v>
      </c>
      <c r="I223" s="67">
        <v>209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914.44</v>
      </c>
      <c r="F224" s="57">
        <v>1</v>
      </c>
      <c r="G224" s="106">
        <f t="shared" si="10"/>
        <v>3708.550000000017</v>
      </c>
      <c r="H224" s="82">
        <f t="shared" si="11"/>
        <v>4</v>
      </c>
      <c r="I224" s="67">
        <v>209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894.03</v>
      </c>
      <c r="F225" s="57">
        <v>1</v>
      </c>
      <c r="G225" s="106">
        <f t="shared" si="10"/>
        <v>2814.5200000000168</v>
      </c>
      <c r="H225" s="82">
        <f t="shared" si="11"/>
        <v>3</v>
      </c>
      <c r="I225" s="67">
        <v>209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890.85</v>
      </c>
      <c r="F226" s="57">
        <v>1</v>
      </c>
      <c r="G226" s="106">
        <f t="shared" si="10"/>
        <v>1923.6700000000169</v>
      </c>
      <c r="H226" s="82">
        <f t="shared" si="11"/>
        <v>2</v>
      </c>
      <c r="I226" s="67">
        <v>209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957.98</v>
      </c>
      <c r="F227" s="57">
        <v>1</v>
      </c>
      <c r="G227" s="106">
        <f t="shared" si="10"/>
        <v>965.69000000001688</v>
      </c>
      <c r="H227" s="82">
        <f t="shared" si="11"/>
        <v>1</v>
      </c>
      <c r="I227" s="67">
        <v>209</v>
      </c>
      <c r="J227" s="73"/>
    </row>
    <row r="228" spans="1:16" ht="20.25">
      <c r="A228" s="50">
        <v>205</v>
      </c>
      <c r="B228" s="86"/>
      <c r="C228" s="54"/>
      <c r="D228" s="55"/>
      <c r="E228" s="110">
        <v>965.69</v>
      </c>
      <c r="F228" s="57">
        <v>1</v>
      </c>
      <c r="G228" s="106">
        <f t="shared" si="10"/>
        <v>1.6825651982799172E-11</v>
      </c>
      <c r="H228" s="82">
        <f t="shared" si="11"/>
        <v>0</v>
      </c>
      <c r="I228" s="67">
        <v>209</v>
      </c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10"/>
        <v>1.6825651982799172E-11</v>
      </c>
      <c r="H229" s="82">
        <f t="shared" si="11"/>
        <v>0</v>
      </c>
      <c r="I229" s="67"/>
      <c r="J229" s="73"/>
    </row>
    <row r="230" spans="1:16" ht="20.25">
      <c r="A230" s="50">
        <v>207</v>
      </c>
      <c r="B230" s="86">
        <v>13</v>
      </c>
      <c r="C230" s="54">
        <v>18540.96</v>
      </c>
      <c r="D230" s="55">
        <v>20</v>
      </c>
      <c r="E230" s="110"/>
      <c r="F230" s="57"/>
      <c r="G230" s="106">
        <f t="shared" si="10"/>
        <v>18540.960000000017</v>
      </c>
      <c r="H230" s="82">
        <f t="shared" si="11"/>
        <v>20</v>
      </c>
      <c r="I230" s="67"/>
      <c r="J230" s="73" t="s">
        <v>155</v>
      </c>
    </row>
    <row r="231" spans="1:16" ht="20.25">
      <c r="A231" s="50">
        <v>208</v>
      </c>
      <c r="B231" s="86"/>
      <c r="C231" s="54"/>
      <c r="D231" s="55"/>
      <c r="E231" s="110">
        <v>890.85</v>
      </c>
      <c r="F231" s="57">
        <v>1</v>
      </c>
      <c r="G231" s="106">
        <f t="shared" si="10"/>
        <v>17650.110000000019</v>
      </c>
      <c r="H231" s="82">
        <f t="shared" si="11"/>
        <v>19</v>
      </c>
      <c r="I231" s="67">
        <v>216</v>
      </c>
      <c r="J231" s="73" t="s">
        <v>176</v>
      </c>
    </row>
    <row r="232" spans="1:16" ht="20.25">
      <c r="A232" s="50">
        <v>209</v>
      </c>
      <c r="B232" s="86"/>
      <c r="C232" s="54"/>
      <c r="D232" s="55"/>
      <c r="E232" s="110">
        <v>957.98</v>
      </c>
      <c r="F232" s="57">
        <v>1</v>
      </c>
      <c r="G232" s="106">
        <f t="shared" si="10"/>
        <v>16692.130000000019</v>
      </c>
      <c r="H232" s="82">
        <f t="shared" si="11"/>
        <v>18</v>
      </c>
      <c r="I232" s="67">
        <v>219</v>
      </c>
      <c r="J232" s="73" t="s">
        <v>177</v>
      </c>
    </row>
    <row r="233" spans="1:16" ht="20.25">
      <c r="A233" s="50">
        <v>210</v>
      </c>
      <c r="B233" s="86"/>
      <c r="C233" s="54"/>
      <c r="D233" s="55"/>
      <c r="E233" s="110">
        <v>916.71</v>
      </c>
      <c r="F233" s="57">
        <v>1</v>
      </c>
      <c r="G233" s="106">
        <f t="shared" si="10"/>
        <v>15775.42000000002</v>
      </c>
      <c r="H233" s="82">
        <f t="shared" si="11"/>
        <v>17</v>
      </c>
      <c r="I233" s="67">
        <v>219</v>
      </c>
      <c r="J233" s="73" t="s">
        <v>177</v>
      </c>
    </row>
    <row r="234" spans="1:16" ht="20.25">
      <c r="A234" s="50">
        <v>211</v>
      </c>
      <c r="B234" s="86"/>
      <c r="C234" s="54"/>
      <c r="D234" s="55"/>
      <c r="E234" s="110">
        <v>942.56</v>
      </c>
      <c r="F234" s="57">
        <v>1</v>
      </c>
      <c r="G234" s="106">
        <f t="shared" si="10"/>
        <v>14832.860000000021</v>
      </c>
      <c r="H234" s="82">
        <f t="shared" si="11"/>
        <v>16</v>
      </c>
      <c r="I234" s="67">
        <v>219</v>
      </c>
      <c r="J234" s="73" t="s">
        <v>177</v>
      </c>
    </row>
    <row r="235" spans="1:16" ht="20.25">
      <c r="A235" s="50">
        <v>212</v>
      </c>
      <c r="B235" s="86"/>
      <c r="C235" s="54"/>
      <c r="D235" s="55"/>
      <c r="E235" s="110">
        <v>905.82</v>
      </c>
      <c r="F235" s="57">
        <v>1</v>
      </c>
      <c r="G235" s="106">
        <f t="shared" si="10"/>
        <v>13927.040000000021</v>
      </c>
      <c r="H235" s="82">
        <f t="shared" si="11"/>
        <v>15</v>
      </c>
      <c r="I235" s="67">
        <v>219</v>
      </c>
      <c r="J235" s="73" t="s">
        <v>177</v>
      </c>
    </row>
    <row r="236" spans="1:16" ht="20.25">
      <c r="A236" s="50">
        <v>213</v>
      </c>
      <c r="B236" s="86"/>
      <c r="C236" s="54"/>
      <c r="D236" s="55"/>
      <c r="E236" s="110">
        <v>895.84</v>
      </c>
      <c r="F236" s="57">
        <v>1</v>
      </c>
      <c r="G236" s="106">
        <f t="shared" si="10"/>
        <v>13031.200000000021</v>
      </c>
      <c r="H236" s="82">
        <f t="shared" si="11"/>
        <v>14</v>
      </c>
      <c r="I236" s="67">
        <v>219</v>
      </c>
      <c r="J236" s="73" t="s">
        <v>177</v>
      </c>
    </row>
    <row r="237" spans="1:16" ht="20.25">
      <c r="A237" s="50">
        <v>214</v>
      </c>
      <c r="B237" s="86"/>
      <c r="C237" s="54"/>
      <c r="D237" s="55"/>
      <c r="E237" s="110">
        <v>940.29</v>
      </c>
      <c r="F237" s="57">
        <v>1</v>
      </c>
      <c r="G237" s="106">
        <f t="shared" si="10"/>
        <v>12090.910000000022</v>
      </c>
      <c r="H237" s="82">
        <f t="shared" si="11"/>
        <v>13</v>
      </c>
      <c r="I237" s="67">
        <v>219</v>
      </c>
      <c r="J237" s="73" t="s">
        <v>177</v>
      </c>
    </row>
    <row r="238" spans="1:16" ht="20.25">
      <c r="A238" s="50">
        <v>215</v>
      </c>
      <c r="B238" s="86"/>
      <c r="C238" s="54"/>
      <c r="D238" s="55"/>
      <c r="E238" s="110">
        <v>948.46</v>
      </c>
      <c r="F238" s="57">
        <v>1</v>
      </c>
      <c r="G238" s="106">
        <f t="shared" si="10"/>
        <v>11142.450000000023</v>
      </c>
      <c r="H238" s="82">
        <f t="shared" si="11"/>
        <v>12</v>
      </c>
      <c r="I238" s="67">
        <v>219</v>
      </c>
      <c r="J238" s="73" t="s">
        <v>177</v>
      </c>
    </row>
    <row r="239" spans="1:16" ht="20.25">
      <c r="A239" s="50">
        <v>216</v>
      </c>
      <c r="B239" s="86"/>
      <c r="C239" s="54"/>
      <c r="D239" s="55"/>
      <c r="E239" s="110">
        <v>958.44</v>
      </c>
      <c r="F239" s="57">
        <v>1</v>
      </c>
      <c r="G239" s="106">
        <f t="shared" si="10"/>
        <v>10184.010000000022</v>
      </c>
      <c r="H239" s="82">
        <f t="shared" si="11"/>
        <v>11</v>
      </c>
      <c r="I239" s="67">
        <v>219</v>
      </c>
      <c r="J239" s="73" t="s">
        <v>177</v>
      </c>
    </row>
    <row r="240" spans="1:16" ht="20.25">
      <c r="A240" s="50">
        <v>217</v>
      </c>
      <c r="B240" s="86"/>
      <c r="C240" s="54"/>
      <c r="D240" s="55"/>
      <c r="E240" s="110">
        <v>912.17</v>
      </c>
      <c r="F240" s="57">
        <v>1</v>
      </c>
      <c r="G240" s="106">
        <f t="shared" si="10"/>
        <v>9271.840000000022</v>
      </c>
      <c r="H240" s="82">
        <f t="shared" si="11"/>
        <v>10</v>
      </c>
      <c r="I240" s="67">
        <v>219</v>
      </c>
      <c r="J240" s="73" t="s">
        <v>177</v>
      </c>
    </row>
    <row r="241" spans="1:10" ht="20.25">
      <c r="A241" s="50">
        <v>218</v>
      </c>
      <c r="B241" s="86"/>
      <c r="C241" s="54"/>
      <c r="D241" s="55"/>
      <c r="E241" s="110">
        <v>927.14</v>
      </c>
      <c r="F241" s="57">
        <v>1</v>
      </c>
      <c r="G241" s="106">
        <f t="shared" si="10"/>
        <v>8344.7000000000226</v>
      </c>
      <c r="H241" s="82">
        <f t="shared" si="11"/>
        <v>9</v>
      </c>
      <c r="I241" s="67">
        <v>219</v>
      </c>
      <c r="J241" s="73" t="s">
        <v>177</v>
      </c>
    </row>
    <row r="242" spans="1:10" ht="20.25">
      <c r="A242" s="50">
        <v>219</v>
      </c>
      <c r="B242" s="86"/>
      <c r="C242" s="54"/>
      <c r="D242" s="55"/>
      <c r="E242" s="110">
        <v>956.62</v>
      </c>
      <c r="F242" s="57">
        <v>1</v>
      </c>
      <c r="G242" s="106">
        <f t="shared" si="10"/>
        <v>7388.0800000000227</v>
      </c>
      <c r="H242" s="82">
        <f t="shared" si="11"/>
        <v>8</v>
      </c>
      <c r="I242" s="67">
        <v>221</v>
      </c>
      <c r="J242" s="73" t="s">
        <v>178</v>
      </c>
    </row>
    <row r="243" spans="1:10" ht="20.25">
      <c r="A243" s="50">
        <v>220</v>
      </c>
      <c r="B243" s="86"/>
      <c r="C243" s="54"/>
      <c r="D243" s="55"/>
      <c r="E243" s="110">
        <v>901.74</v>
      </c>
      <c r="F243" s="57">
        <v>1</v>
      </c>
      <c r="G243" s="106">
        <f t="shared" si="10"/>
        <v>6486.3400000000229</v>
      </c>
      <c r="H243" s="82">
        <f t="shared" si="11"/>
        <v>7</v>
      </c>
      <c r="I243" s="67">
        <v>222</v>
      </c>
      <c r="J243" s="73" t="s">
        <v>179</v>
      </c>
    </row>
    <row r="244" spans="1:10" ht="20.25">
      <c r="A244" s="50">
        <v>221</v>
      </c>
      <c r="B244" s="86"/>
      <c r="C244" s="54"/>
      <c r="D244" s="55"/>
      <c r="E244" s="110">
        <v>914.44</v>
      </c>
      <c r="F244" s="57">
        <v>1</v>
      </c>
      <c r="G244" s="106">
        <f t="shared" si="10"/>
        <v>5571.9000000000233</v>
      </c>
      <c r="H244" s="82">
        <f t="shared" si="11"/>
        <v>6</v>
      </c>
      <c r="I244" s="67">
        <v>222</v>
      </c>
      <c r="J244" s="73" t="s">
        <v>179</v>
      </c>
    </row>
    <row r="245" spans="1:10" ht="20.25">
      <c r="A245" s="50">
        <v>222</v>
      </c>
      <c r="B245" s="86"/>
      <c r="C245" s="54"/>
      <c r="D245" s="55"/>
      <c r="E245" s="110">
        <v>913.08</v>
      </c>
      <c r="F245" s="57">
        <v>1</v>
      </c>
      <c r="G245" s="106">
        <f t="shared" si="10"/>
        <v>4658.8200000000234</v>
      </c>
      <c r="H245" s="82">
        <f t="shared" si="11"/>
        <v>5</v>
      </c>
      <c r="I245" s="67">
        <v>222</v>
      </c>
      <c r="J245" s="73" t="s">
        <v>179</v>
      </c>
    </row>
    <row r="246" spans="1:10" ht="20.25">
      <c r="A246" s="50">
        <v>223</v>
      </c>
      <c r="B246" s="86"/>
      <c r="C246" s="54"/>
      <c r="D246" s="55"/>
      <c r="E246" s="110">
        <v>915.8</v>
      </c>
      <c r="F246" s="57">
        <v>1</v>
      </c>
      <c r="G246" s="106">
        <f t="shared" si="10"/>
        <v>3743.0200000000232</v>
      </c>
      <c r="H246" s="82">
        <f t="shared" si="11"/>
        <v>4</v>
      </c>
      <c r="I246" s="67">
        <v>222</v>
      </c>
      <c r="J246" s="73" t="s">
        <v>179</v>
      </c>
    </row>
    <row r="247" spans="1:10" ht="20.25">
      <c r="A247" s="50">
        <v>224</v>
      </c>
      <c r="B247" s="86"/>
      <c r="C247" s="54"/>
      <c r="D247" s="55"/>
      <c r="E247" s="110">
        <v>950.72</v>
      </c>
      <c r="F247" s="57">
        <v>1</v>
      </c>
      <c r="G247" s="106">
        <f t="shared" si="10"/>
        <v>2792.3000000000229</v>
      </c>
      <c r="H247" s="82">
        <f t="shared" si="11"/>
        <v>3</v>
      </c>
      <c r="I247" s="67">
        <v>222</v>
      </c>
      <c r="J247" s="73" t="s">
        <v>179</v>
      </c>
    </row>
    <row r="248" spans="1:10" ht="20.25">
      <c r="A248" s="50">
        <v>225</v>
      </c>
      <c r="B248" s="86"/>
      <c r="C248" s="54"/>
      <c r="D248" s="55"/>
      <c r="E248" s="110">
        <v>932.58</v>
      </c>
      <c r="F248" s="57">
        <v>1</v>
      </c>
      <c r="G248" s="106">
        <f t="shared" si="10"/>
        <v>1859.720000000023</v>
      </c>
      <c r="H248" s="82">
        <f t="shared" si="11"/>
        <v>2</v>
      </c>
      <c r="I248" s="67">
        <v>222</v>
      </c>
      <c r="J248" s="73" t="s">
        <v>179</v>
      </c>
    </row>
    <row r="249" spans="1:10" ht="20.25">
      <c r="A249" s="50">
        <v>226</v>
      </c>
      <c r="B249" s="86"/>
      <c r="C249" s="54"/>
      <c r="D249" s="55"/>
      <c r="E249" s="110">
        <v>894.03</v>
      </c>
      <c r="F249" s="57">
        <v>1</v>
      </c>
      <c r="G249" s="106">
        <f t="shared" si="10"/>
        <v>965.69000000002302</v>
      </c>
      <c r="H249" s="82">
        <f t="shared" si="11"/>
        <v>1</v>
      </c>
      <c r="I249" s="67">
        <v>222</v>
      </c>
      <c r="J249" s="73" t="s">
        <v>179</v>
      </c>
    </row>
    <row r="250" spans="1:10" ht="20.25">
      <c r="A250" s="50">
        <v>227</v>
      </c>
      <c r="B250" s="86"/>
      <c r="C250" s="54"/>
      <c r="D250" s="55"/>
      <c r="E250" s="110">
        <v>965.69</v>
      </c>
      <c r="F250" s="57">
        <v>1</v>
      </c>
      <c r="G250" s="106">
        <f t="shared" ref="G250:G269" si="12">G249-E250+C250</f>
        <v>2.2964741219766438E-11</v>
      </c>
      <c r="H250" s="82">
        <f t="shared" si="11"/>
        <v>0</v>
      </c>
      <c r="I250" s="67">
        <v>222</v>
      </c>
      <c r="J250" s="73" t="s">
        <v>179</v>
      </c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2"/>
        <v>2.2964741219766438E-11</v>
      </c>
      <c r="H251" s="82">
        <f t="shared" si="11"/>
        <v>0</v>
      </c>
      <c r="I251" s="67"/>
      <c r="J251" s="73"/>
    </row>
    <row r="252" spans="1:10" ht="20.25">
      <c r="A252" s="50">
        <v>229</v>
      </c>
      <c r="B252" s="86">
        <v>14</v>
      </c>
      <c r="C252" s="54">
        <v>19059.900000000001</v>
      </c>
      <c r="D252" s="55">
        <v>21</v>
      </c>
      <c r="E252" s="110"/>
      <c r="F252" s="57"/>
      <c r="G252" s="106">
        <f t="shared" si="12"/>
        <v>19059.900000000023</v>
      </c>
      <c r="H252" s="82">
        <f t="shared" si="11"/>
        <v>21</v>
      </c>
      <c r="I252" s="67"/>
      <c r="J252" s="73" t="s">
        <v>150</v>
      </c>
    </row>
    <row r="253" spans="1:10" ht="20.25">
      <c r="A253" s="50">
        <v>230</v>
      </c>
      <c r="B253" s="86">
        <v>14</v>
      </c>
      <c r="C253" s="54">
        <v>18816.73</v>
      </c>
      <c r="D253" s="55">
        <v>20</v>
      </c>
      <c r="E253" s="110"/>
      <c r="F253" s="57"/>
      <c r="G253" s="106">
        <f t="shared" si="12"/>
        <v>37876.630000000019</v>
      </c>
      <c r="H253" s="82">
        <f t="shared" si="11"/>
        <v>41</v>
      </c>
      <c r="I253" s="67"/>
      <c r="J253" s="73" t="s">
        <v>155</v>
      </c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2"/>
        <v>37876.630000000019</v>
      </c>
      <c r="H254" s="82">
        <f t="shared" si="11"/>
        <v>41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>
        <v>945.28</v>
      </c>
      <c r="F255" s="57">
        <v>1</v>
      </c>
      <c r="G255" s="106">
        <f t="shared" si="12"/>
        <v>36931.35000000002</v>
      </c>
      <c r="H255" s="82">
        <f t="shared" si="11"/>
        <v>40</v>
      </c>
      <c r="I255" s="67">
        <v>217</v>
      </c>
      <c r="J255" s="73"/>
    </row>
    <row r="256" spans="1:10" ht="20.25">
      <c r="A256" s="50">
        <v>233</v>
      </c>
      <c r="B256" s="86"/>
      <c r="C256" s="54"/>
      <c r="D256" s="55"/>
      <c r="E256" s="110">
        <v>961.61</v>
      </c>
      <c r="F256" s="57">
        <v>1</v>
      </c>
      <c r="G256" s="106">
        <f t="shared" si="12"/>
        <v>35969.74000000002</v>
      </c>
      <c r="H256" s="82">
        <f t="shared" si="11"/>
        <v>39</v>
      </c>
      <c r="I256" s="67">
        <v>217</v>
      </c>
      <c r="J256" s="73"/>
    </row>
    <row r="257" spans="1:10" ht="20.25">
      <c r="A257" s="50"/>
      <c r="B257" s="86"/>
      <c r="C257" s="54"/>
      <c r="D257" s="55"/>
      <c r="E257" s="110">
        <v>959.8</v>
      </c>
      <c r="F257" s="57">
        <v>1</v>
      </c>
      <c r="G257" s="106">
        <f t="shared" si="12"/>
        <v>35009.940000000017</v>
      </c>
      <c r="H257" s="82">
        <f t="shared" si="11"/>
        <v>38</v>
      </c>
      <c r="I257" s="67">
        <v>217</v>
      </c>
      <c r="J257" s="73"/>
    </row>
    <row r="258" spans="1:10" ht="20.25">
      <c r="A258" s="50">
        <v>235</v>
      </c>
      <c r="B258" s="86"/>
      <c r="C258" s="54"/>
      <c r="D258" s="55"/>
      <c r="E258" s="110">
        <v>975.22199999999998</v>
      </c>
      <c r="F258" s="57">
        <v>1</v>
      </c>
      <c r="G258" s="106">
        <f t="shared" si="12"/>
        <v>34034.718000000015</v>
      </c>
      <c r="H258" s="82">
        <f t="shared" si="11"/>
        <v>37</v>
      </c>
      <c r="I258" s="67">
        <v>217</v>
      </c>
      <c r="J258" s="73"/>
    </row>
    <row r="259" spans="1:10" ht="20.25">
      <c r="A259" s="50">
        <v>236</v>
      </c>
      <c r="B259" s="86"/>
      <c r="C259" s="54"/>
      <c r="D259" s="55"/>
      <c r="E259" s="110">
        <v>933.49</v>
      </c>
      <c r="F259" s="57">
        <v>1</v>
      </c>
      <c r="G259" s="106">
        <f t="shared" si="12"/>
        <v>33101.228000000017</v>
      </c>
      <c r="H259" s="82">
        <f t="shared" si="11"/>
        <v>36</v>
      </c>
      <c r="I259" s="67">
        <v>217</v>
      </c>
      <c r="J259" s="73"/>
    </row>
    <row r="260" spans="1:10" ht="20.25">
      <c r="A260" s="50">
        <v>237</v>
      </c>
      <c r="B260" s="86"/>
      <c r="C260" s="54"/>
      <c r="D260" s="55"/>
      <c r="E260" s="110">
        <v>953.45</v>
      </c>
      <c r="F260" s="57">
        <v>1</v>
      </c>
      <c r="G260" s="106">
        <f t="shared" si="12"/>
        <v>32147.778000000017</v>
      </c>
      <c r="H260" s="82">
        <f t="shared" si="11"/>
        <v>35</v>
      </c>
      <c r="I260" s="67">
        <v>217</v>
      </c>
      <c r="J260" s="73"/>
    </row>
    <row r="261" spans="1:10" ht="20.25">
      <c r="A261" s="50">
        <v>238</v>
      </c>
      <c r="B261" s="86"/>
      <c r="C261" s="54"/>
      <c r="D261" s="55"/>
      <c r="E261" s="110">
        <v>930.77</v>
      </c>
      <c r="F261" s="57">
        <v>1</v>
      </c>
      <c r="G261" s="106">
        <f t="shared" si="12"/>
        <v>31217.008000000016</v>
      </c>
      <c r="H261" s="82">
        <f t="shared" si="11"/>
        <v>34</v>
      </c>
      <c r="I261" s="67">
        <v>217</v>
      </c>
      <c r="J261" s="73"/>
    </row>
    <row r="262" spans="1:10" ht="20.25">
      <c r="A262" s="50">
        <v>239</v>
      </c>
      <c r="B262" s="86"/>
      <c r="C262" s="54"/>
      <c r="D262" s="55"/>
      <c r="E262" s="110">
        <v>968.87</v>
      </c>
      <c r="F262" s="57">
        <v>1</v>
      </c>
      <c r="G262" s="106">
        <f t="shared" si="12"/>
        <v>30248.138000000017</v>
      </c>
      <c r="H262" s="82">
        <f t="shared" si="11"/>
        <v>33</v>
      </c>
      <c r="I262" s="67">
        <v>217</v>
      </c>
      <c r="J262" s="73"/>
    </row>
    <row r="263" spans="1:10" ht="20.25">
      <c r="A263" s="50">
        <v>240</v>
      </c>
      <c r="B263" s="86"/>
      <c r="C263" s="54"/>
      <c r="D263" s="55"/>
      <c r="E263" s="110">
        <v>931.67</v>
      </c>
      <c r="F263" s="57">
        <v>1</v>
      </c>
      <c r="G263" s="106">
        <f t="shared" si="12"/>
        <v>29316.468000000019</v>
      </c>
      <c r="H263" s="82">
        <f t="shared" si="11"/>
        <v>32</v>
      </c>
      <c r="I263" s="67">
        <v>217</v>
      </c>
      <c r="J263" s="73"/>
    </row>
    <row r="264" spans="1:10" ht="20.25">
      <c r="A264" s="50">
        <v>241</v>
      </c>
      <c r="B264" s="86"/>
      <c r="C264" s="54"/>
      <c r="D264" s="55"/>
      <c r="E264" s="110">
        <v>912.62</v>
      </c>
      <c r="F264" s="57">
        <v>1</v>
      </c>
      <c r="G264" s="106">
        <f t="shared" si="12"/>
        <v>28403.84800000002</v>
      </c>
      <c r="H264" s="82">
        <f t="shared" si="11"/>
        <v>31</v>
      </c>
      <c r="I264" s="67">
        <v>217</v>
      </c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2"/>
        <v>28403.84800000002</v>
      </c>
      <c r="H265" s="82">
        <f t="shared" si="11"/>
        <v>31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>
        <v>921.69</v>
      </c>
      <c r="F266" s="57">
        <v>1</v>
      </c>
      <c r="G266" s="106">
        <f t="shared" si="12"/>
        <v>27482.158000000021</v>
      </c>
      <c r="H266" s="82">
        <f t="shared" si="11"/>
        <v>30</v>
      </c>
      <c r="I266" s="67">
        <v>218</v>
      </c>
      <c r="J266" s="73"/>
    </row>
    <row r="267" spans="1:10" ht="20.25">
      <c r="A267" s="50">
        <v>244</v>
      </c>
      <c r="B267" s="86"/>
      <c r="C267" s="54"/>
      <c r="D267" s="55"/>
      <c r="E267" s="110">
        <v>959.8</v>
      </c>
      <c r="F267" s="57">
        <v>1</v>
      </c>
      <c r="G267" s="106">
        <f t="shared" si="12"/>
        <v>26522.358000000022</v>
      </c>
      <c r="H267" s="82">
        <f t="shared" si="11"/>
        <v>29</v>
      </c>
      <c r="I267" s="67">
        <v>218</v>
      </c>
      <c r="J267" s="73"/>
    </row>
    <row r="268" spans="1:10" ht="20.25">
      <c r="A268" s="50">
        <v>245</v>
      </c>
      <c r="B268" s="86"/>
      <c r="C268" s="54"/>
      <c r="D268" s="55"/>
      <c r="E268" s="110">
        <v>950.72</v>
      </c>
      <c r="F268" s="57">
        <v>1</v>
      </c>
      <c r="G268" s="106">
        <f t="shared" si="12"/>
        <v>25571.638000000021</v>
      </c>
      <c r="H268" s="82">
        <f t="shared" si="11"/>
        <v>28</v>
      </c>
      <c r="I268" s="67">
        <v>218</v>
      </c>
      <c r="J268" s="73"/>
    </row>
    <row r="269" spans="1:10" ht="20.25">
      <c r="A269" s="50">
        <v>246</v>
      </c>
      <c r="B269" s="86"/>
      <c r="C269" s="54"/>
      <c r="D269" s="55"/>
      <c r="E269" s="110">
        <v>899.02</v>
      </c>
      <c r="F269" s="57">
        <v>1</v>
      </c>
      <c r="G269" s="106">
        <f t="shared" si="12"/>
        <v>24672.61800000002</v>
      </c>
      <c r="H269" s="82">
        <f t="shared" si="11"/>
        <v>27</v>
      </c>
      <c r="I269" s="67">
        <v>218</v>
      </c>
      <c r="J269" s="73"/>
    </row>
    <row r="270" spans="1:10" ht="20.25">
      <c r="A270" s="50">
        <v>247</v>
      </c>
      <c r="B270" s="86"/>
      <c r="C270" s="54"/>
      <c r="D270" s="55"/>
      <c r="E270" s="110">
        <v>945.28</v>
      </c>
      <c r="F270" s="57">
        <v>1</v>
      </c>
      <c r="G270" s="106">
        <f t="shared" ref="G270:G282" si="13">G269-E270+C270</f>
        <v>23727.338000000022</v>
      </c>
      <c r="H270" s="82">
        <f t="shared" ref="H270:H282" si="14">H269-F270+D270</f>
        <v>26</v>
      </c>
      <c r="I270" s="67">
        <v>218</v>
      </c>
      <c r="J270" s="73"/>
    </row>
    <row r="271" spans="1:10" ht="20.25">
      <c r="A271" s="50">
        <v>248</v>
      </c>
      <c r="B271" s="86"/>
      <c r="C271" s="54"/>
      <c r="D271" s="55"/>
      <c r="E271" s="110">
        <v>953.45</v>
      </c>
      <c r="F271" s="57">
        <v>1</v>
      </c>
      <c r="G271" s="106">
        <f t="shared" si="13"/>
        <v>22773.888000000021</v>
      </c>
      <c r="H271" s="82">
        <f t="shared" si="14"/>
        <v>25</v>
      </c>
      <c r="I271" s="67">
        <v>218</v>
      </c>
      <c r="J271" s="73"/>
    </row>
    <row r="272" spans="1:10" ht="20.25">
      <c r="A272" s="50">
        <v>249</v>
      </c>
      <c r="B272" s="86"/>
      <c r="C272" s="54"/>
      <c r="D272" s="55"/>
      <c r="E272" s="110">
        <v>942.56</v>
      </c>
      <c r="F272" s="57">
        <v>1</v>
      </c>
      <c r="G272" s="106">
        <f t="shared" si="13"/>
        <v>21831.32800000002</v>
      </c>
      <c r="H272" s="82">
        <f t="shared" si="14"/>
        <v>24</v>
      </c>
      <c r="I272" s="67">
        <v>218</v>
      </c>
      <c r="J272" s="73"/>
    </row>
    <row r="273" spans="1:10" ht="20.25">
      <c r="A273" s="50">
        <v>250</v>
      </c>
      <c r="B273" s="86"/>
      <c r="C273" s="54"/>
      <c r="D273" s="55"/>
      <c r="E273" s="110">
        <v>892.66</v>
      </c>
      <c r="F273" s="57">
        <v>1</v>
      </c>
      <c r="G273" s="106">
        <f t="shared" si="13"/>
        <v>20938.66800000002</v>
      </c>
      <c r="H273" s="82">
        <f t="shared" si="14"/>
        <v>23</v>
      </c>
      <c r="I273" s="67">
        <v>218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13"/>
        <v>20004.268000000018</v>
      </c>
      <c r="H274" s="82">
        <f t="shared" si="14"/>
        <v>22</v>
      </c>
      <c r="I274" s="67">
        <v>218</v>
      </c>
      <c r="J274" s="73"/>
    </row>
    <row r="275" spans="1:10" ht="20.25">
      <c r="A275" s="50">
        <v>252</v>
      </c>
      <c r="B275" s="86"/>
      <c r="C275" s="54"/>
      <c r="D275" s="55"/>
      <c r="E275" s="110">
        <v>944.37</v>
      </c>
      <c r="F275" s="57">
        <v>1</v>
      </c>
      <c r="G275" s="106">
        <f t="shared" si="13"/>
        <v>19059.898000000019</v>
      </c>
      <c r="H275" s="82">
        <f t="shared" si="14"/>
        <v>21</v>
      </c>
      <c r="I275" s="67">
        <v>218</v>
      </c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3"/>
        <v>19059.898000000019</v>
      </c>
      <c r="H276" s="82">
        <f t="shared" si="14"/>
        <v>21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>
        <v>881.8</v>
      </c>
      <c r="F277" s="57">
        <v>1</v>
      </c>
      <c r="G277" s="106">
        <f t="shared" si="13"/>
        <v>18178.09800000002</v>
      </c>
      <c r="H277" s="82">
        <f t="shared" si="14"/>
        <v>20</v>
      </c>
      <c r="I277" s="67">
        <v>224</v>
      </c>
      <c r="J277" s="73" t="s">
        <v>179</v>
      </c>
    </row>
    <row r="278" spans="1:10" ht="20.25">
      <c r="A278" s="50">
        <v>255</v>
      </c>
      <c r="B278" s="86"/>
      <c r="C278" s="54"/>
      <c r="D278" s="55"/>
      <c r="E278" s="110">
        <v>875.4</v>
      </c>
      <c r="F278" s="57">
        <v>1</v>
      </c>
      <c r="G278" s="106">
        <f t="shared" si="13"/>
        <v>17302.698000000019</v>
      </c>
      <c r="H278" s="82">
        <f t="shared" si="14"/>
        <v>19</v>
      </c>
      <c r="I278" s="67">
        <v>224</v>
      </c>
      <c r="J278" s="73" t="s">
        <v>179</v>
      </c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3"/>
        <v>17302.698000000019</v>
      </c>
      <c r="H279" s="82">
        <f t="shared" si="14"/>
        <v>19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>
        <v>907.2</v>
      </c>
      <c r="F280" s="57">
        <v>1</v>
      </c>
      <c r="G280" s="106">
        <f t="shared" si="13"/>
        <v>16395.498000000018</v>
      </c>
      <c r="H280" s="82">
        <f t="shared" si="14"/>
        <v>18</v>
      </c>
      <c r="I280" s="67">
        <v>228</v>
      </c>
      <c r="J280" s="73"/>
    </row>
    <row r="281" spans="1:10" ht="20.25">
      <c r="A281" s="50">
        <v>258</v>
      </c>
      <c r="B281" s="86"/>
      <c r="C281" s="54"/>
      <c r="D281" s="55"/>
      <c r="E281" s="110">
        <v>921.7</v>
      </c>
      <c r="F281" s="57">
        <v>1</v>
      </c>
      <c r="G281" s="106">
        <f t="shared" si="13"/>
        <v>15473.798000000017</v>
      </c>
      <c r="H281" s="82">
        <f t="shared" si="14"/>
        <v>17</v>
      </c>
      <c r="I281" s="67">
        <v>228</v>
      </c>
      <c r="J281" s="73"/>
    </row>
    <row r="282" spans="1:10" ht="20.25">
      <c r="A282" s="50">
        <v>259</v>
      </c>
      <c r="B282" s="86"/>
      <c r="C282" s="54"/>
      <c r="D282" s="55"/>
      <c r="E282" s="110">
        <v>897.2</v>
      </c>
      <c r="F282" s="57">
        <v>1</v>
      </c>
      <c r="G282" s="106">
        <f t="shared" si="13"/>
        <v>14576.598000000016</v>
      </c>
      <c r="H282" s="82">
        <f t="shared" si="14"/>
        <v>16</v>
      </c>
      <c r="I282" s="67">
        <v>228</v>
      </c>
      <c r="J282" s="73"/>
    </row>
    <row r="283" spans="1:10" ht="20.25">
      <c r="A283" s="50">
        <v>260</v>
      </c>
      <c r="B283" s="86"/>
      <c r="C283" s="54"/>
      <c r="D283" s="55"/>
      <c r="E283" s="110">
        <v>928</v>
      </c>
      <c r="F283" s="57">
        <v>1</v>
      </c>
      <c r="G283" s="106">
        <f t="shared" ref="G283:G347" si="15">G282-E283+C283</f>
        <v>13648.598000000016</v>
      </c>
      <c r="H283" s="82">
        <f t="shared" ref="H283:H347" si="16">H282-F283+D283</f>
        <v>15</v>
      </c>
      <c r="I283" s="67">
        <v>228</v>
      </c>
      <c r="J283" s="73"/>
    </row>
    <row r="284" spans="1:10" ht="20.25">
      <c r="A284" s="50">
        <v>261</v>
      </c>
      <c r="B284" s="86"/>
      <c r="C284" s="54"/>
      <c r="D284" s="55"/>
      <c r="E284" s="110">
        <v>930.8</v>
      </c>
      <c r="F284" s="57">
        <v>1</v>
      </c>
      <c r="G284" s="106">
        <f t="shared" si="15"/>
        <v>12717.798000000017</v>
      </c>
      <c r="H284" s="82">
        <f t="shared" si="16"/>
        <v>14</v>
      </c>
      <c r="I284" s="67">
        <v>228</v>
      </c>
      <c r="J284" s="73"/>
    </row>
    <row r="285" spans="1:10" ht="20.25">
      <c r="A285" s="50">
        <v>262</v>
      </c>
      <c r="B285" s="86"/>
      <c r="C285" s="54"/>
      <c r="D285" s="55"/>
      <c r="E285" s="110">
        <v>929.9</v>
      </c>
      <c r="F285" s="57">
        <v>1</v>
      </c>
      <c r="G285" s="106">
        <f t="shared" si="15"/>
        <v>11787.898000000017</v>
      </c>
      <c r="H285" s="82">
        <f t="shared" si="16"/>
        <v>13</v>
      </c>
      <c r="I285" s="67">
        <v>228</v>
      </c>
      <c r="J285" s="73"/>
    </row>
    <row r="286" spans="1:10" ht="20.25">
      <c r="A286" s="50">
        <v>263</v>
      </c>
      <c r="B286" s="86"/>
      <c r="C286" s="54"/>
      <c r="D286" s="55"/>
      <c r="E286" s="110">
        <v>929.9</v>
      </c>
      <c r="F286" s="57">
        <v>1</v>
      </c>
      <c r="G286" s="106">
        <f t="shared" si="15"/>
        <v>10857.998000000018</v>
      </c>
      <c r="H286" s="82">
        <f t="shared" si="16"/>
        <v>12</v>
      </c>
      <c r="I286" s="67">
        <v>228</v>
      </c>
      <c r="J286" s="73"/>
    </row>
    <row r="287" spans="1:10" ht="20.25">
      <c r="A287" s="50">
        <v>264</v>
      </c>
      <c r="B287" s="86"/>
      <c r="C287" s="54"/>
      <c r="D287" s="55"/>
      <c r="E287" s="110">
        <v>917.2</v>
      </c>
      <c r="F287" s="57">
        <v>1</v>
      </c>
      <c r="G287" s="106">
        <f t="shared" si="15"/>
        <v>9940.7980000000171</v>
      </c>
      <c r="H287" s="82">
        <f t="shared" si="16"/>
        <v>11</v>
      </c>
      <c r="I287" s="67">
        <v>228</v>
      </c>
      <c r="J287" s="73"/>
    </row>
    <row r="288" spans="1:10" ht="20.25">
      <c r="A288" s="50">
        <v>265</v>
      </c>
      <c r="B288" s="86"/>
      <c r="C288" s="54"/>
      <c r="D288" s="55"/>
      <c r="E288" s="110">
        <v>889.9</v>
      </c>
      <c r="F288" s="57">
        <v>1</v>
      </c>
      <c r="G288" s="106">
        <f t="shared" si="15"/>
        <v>9050.8980000000174</v>
      </c>
      <c r="H288" s="82">
        <f t="shared" si="16"/>
        <v>10</v>
      </c>
      <c r="I288" s="67">
        <v>228</v>
      </c>
      <c r="J288" s="73"/>
    </row>
    <row r="289" spans="1:10" ht="20.25">
      <c r="A289" s="50">
        <v>266</v>
      </c>
      <c r="B289" s="86"/>
      <c r="C289" s="54"/>
      <c r="D289" s="55"/>
      <c r="E289" s="110">
        <v>870</v>
      </c>
      <c r="F289" s="57">
        <v>1</v>
      </c>
      <c r="G289" s="106">
        <f t="shared" si="15"/>
        <v>8180.8980000000174</v>
      </c>
      <c r="H289" s="82">
        <f t="shared" si="16"/>
        <v>9</v>
      </c>
      <c r="I289" s="67">
        <v>228</v>
      </c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5"/>
        <v>8180.8980000000174</v>
      </c>
      <c r="H290" s="82">
        <f t="shared" si="16"/>
        <v>9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896.3</v>
      </c>
      <c r="F291" s="57">
        <v>1</v>
      </c>
      <c r="G291" s="106">
        <f t="shared" si="15"/>
        <v>7284.5980000000172</v>
      </c>
      <c r="H291" s="82">
        <f t="shared" si="16"/>
        <v>8</v>
      </c>
      <c r="I291" s="67">
        <v>229</v>
      </c>
      <c r="J291" s="73"/>
    </row>
    <row r="292" spans="1:10" ht="20.25">
      <c r="A292" s="50">
        <v>269</v>
      </c>
      <c r="B292" s="86"/>
      <c r="C292" s="54"/>
      <c r="D292" s="55"/>
      <c r="E292" s="110">
        <v>921.7</v>
      </c>
      <c r="F292" s="57">
        <v>1</v>
      </c>
      <c r="G292" s="106">
        <f t="shared" si="15"/>
        <v>6362.8980000000174</v>
      </c>
      <c r="H292" s="82">
        <f t="shared" si="16"/>
        <v>7</v>
      </c>
      <c r="I292" s="67">
        <v>229</v>
      </c>
      <c r="J292" s="73"/>
    </row>
    <row r="293" spans="1:10" ht="20.25">
      <c r="A293" s="50">
        <v>270</v>
      </c>
      <c r="B293" s="86"/>
      <c r="C293" s="54"/>
      <c r="D293" s="55"/>
      <c r="E293" s="110">
        <v>901.7</v>
      </c>
      <c r="F293" s="57">
        <v>1</v>
      </c>
      <c r="G293" s="106">
        <f t="shared" si="15"/>
        <v>5461.1980000000176</v>
      </c>
      <c r="H293" s="82">
        <f t="shared" si="16"/>
        <v>6</v>
      </c>
      <c r="I293" s="67">
        <v>229</v>
      </c>
      <c r="J293" s="73"/>
    </row>
    <row r="294" spans="1:10" ht="20.25">
      <c r="A294" s="50">
        <v>271</v>
      </c>
      <c r="B294" s="86"/>
      <c r="C294" s="54"/>
      <c r="D294" s="55"/>
      <c r="E294" s="110">
        <v>875.4</v>
      </c>
      <c r="F294" s="57">
        <v>1</v>
      </c>
      <c r="G294" s="106">
        <f t="shared" si="15"/>
        <v>4585.798000000018</v>
      </c>
      <c r="H294" s="82">
        <f t="shared" si="16"/>
        <v>5</v>
      </c>
      <c r="I294" s="67">
        <v>229</v>
      </c>
      <c r="J294" s="73"/>
    </row>
    <row r="295" spans="1:10" ht="20.25">
      <c r="A295" s="50">
        <v>272</v>
      </c>
      <c r="B295" s="86"/>
      <c r="C295" s="54"/>
      <c r="D295" s="55"/>
      <c r="E295" s="110">
        <v>933.5</v>
      </c>
      <c r="F295" s="57">
        <v>1</v>
      </c>
      <c r="G295" s="106">
        <f t="shared" si="15"/>
        <v>3652.298000000018</v>
      </c>
      <c r="H295" s="82">
        <f t="shared" si="16"/>
        <v>4</v>
      </c>
      <c r="I295" s="67">
        <v>229</v>
      </c>
      <c r="J295" s="73"/>
    </row>
    <row r="296" spans="1:10" ht="20.25">
      <c r="A296" s="50">
        <v>273</v>
      </c>
      <c r="B296" s="86"/>
      <c r="C296" s="54"/>
      <c r="D296" s="55"/>
      <c r="E296" s="110">
        <v>925.3</v>
      </c>
      <c r="F296" s="57">
        <v>1</v>
      </c>
      <c r="G296" s="106">
        <f t="shared" si="15"/>
        <v>2726.9980000000178</v>
      </c>
      <c r="H296" s="82">
        <f t="shared" si="16"/>
        <v>3</v>
      </c>
      <c r="I296" s="67">
        <v>229</v>
      </c>
      <c r="J296" s="73"/>
    </row>
    <row r="297" spans="1:10" ht="20.25">
      <c r="A297" s="50">
        <v>274</v>
      </c>
      <c r="B297" s="86"/>
      <c r="C297" s="54"/>
      <c r="D297" s="55"/>
      <c r="E297" s="110">
        <v>914.4</v>
      </c>
      <c r="F297" s="57">
        <v>1</v>
      </c>
      <c r="G297" s="106">
        <f t="shared" si="15"/>
        <v>1812.5980000000177</v>
      </c>
      <c r="H297" s="82">
        <f t="shared" si="16"/>
        <v>2</v>
      </c>
      <c r="I297" s="67">
        <v>229</v>
      </c>
      <c r="J297" s="73"/>
    </row>
    <row r="298" spans="1:10" ht="20.25">
      <c r="A298" s="50">
        <v>275</v>
      </c>
      <c r="B298" s="86"/>
      <c r="C298" s="54"/>
      <c r="D298" s="55"/>
      <c r="E298" s="110">
        <v>907.2</v>
      </c>
      <c r="F298" s="57">
        <v>1</v>
      </c>
      <c r="G298" s="106">
        <f t="shared" si="15"/>
        <v>905.39800000001765</v>
      </c>
      <c r="H298" s="82">
        <f t="shared" si="16"/>
        <v>1</v>
      </c>
      <c r="I298" s="67">
        <v>229</v>
      </c>
      <c r="J298" s="73"/>
    </row>
    <row r="299" spans="1:10" ht="20.25">
      <c r="A299" s="50">
        <v>276</v>
      </c>
      <c r="B299" s="86"/>
      <c r="C299" s="54"/>
      <c r="D299" s="55"/>
      <c r="E299" s="110">
        <v>905.4</v>
      </c>
      <c r="F299" s="57">
        <v>1</v>
      </c>
      <c r="G299" s="106">
        <f t="shared" si="15"/>
        <v>-1.9999999823312464E-3</v>
      </c>
      <c r="H299" s="82">
        <f t="shared" si="16"/>
        <v>0</v>
      </c>
      <c r="I299" s="67">
        <v>229</v>
      </c>
      <c r="J299" s="73"/>
    </row>
    <row r="300" spans="1:10" ht="20.25">
      <c r="A300" s="50">
        <v>277</v>
      </c>
      <c r="B300" s="86">
        <v>16</v>
      </c>
      <c r="C300" s="54">
        <v>18794.400000000001</v>
      </c>
      <c r="D300" s="55">
        <v>21</v>
      </c>
      <c r="E300" s="110"/>
      <c r="F300" s="57"/>
      <c r="G300" s="106">
        <f t="shared" si="15"/>
        <v>18794.398000000019</v>
      </c>
      <c r="H300" s="82">
        <f t="shared" si="16"/>
        <v>21</v>
      </c>
      <c r="I300" s="67"/>
      <c r="J300" s="73" t="s">
        <v>150</v>
      </c>
    </row>
    <row r="301" spans="1:10" ht="20.25">
      <c r="A301" s="50">
        <v>278</v>
      </c>
      <c r="B301" s="86"/>
      <c r="C301" s="54"/>
      <c r="D301" s="55"/>
      <c r="E301" s="110">
        <v>877.7</v>
      </c>
      <c r="F301" s="57">
        <v>1</v>
      </c>
      <c r="G301" s="106">
        <f t="shared" si="15"/>
        <v>17916.698000000019</v>
      </c>
      <c r="H301" s="82">
        <f t="shared" si="16"/>
        <v>20</v>
      </c>
      <c r="I301" s="67">
        <v>231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5"/>
        <v>17916.698000000019</v>
      </c>
      <c r="H302" s="82">
        <f t="shared" si="16"/>
        <v>20</v>
      </c>
      <c r="I302" s="67"/>
      <c r="J302" s="73"/>
    </row>
    <row r="303" spans="1:10" ht="20.25">
      <c r="A303" s="50">
        <v>280</v>
      </c>
      <c r="B303" s="86">
        <v>18</v>
      </c>
      <c r="C303" s="54"/>
      <c r="D303" s="55"/>
      <c r="E303" s="110">
        <v>874.5</v>
      </c>
      <c r="F303" s="57">
        <v>1</v>
      </c>
      <c r="G303" s="106">
        <f t="shared" si="15"/>
        <v>17042.198000000019</v>
      </c>
      <c r="H303" s="82">
        <f t="shared" si="16"/>
        <v>19</v>
      </c>
      <c r="I303" s="67">
        <v>234</v>
      </c>
      <c r="J303" s="73"/>
    </row>
    <row r="304" spans="1:10" ht="20.25">
      <c r="A304" s="50">
        <v>281</v>
      </c>
      <c r="B304" s="86"/>
      <c r="C304" s="54"/>
      <c r="D304" s="55"/>
      <c r="E304" s="110">
        <v>933</v>
      </c>
      <c r="F304" s="57">
        <v>1</v>
      </c>
      <c r="G304" s="106">
        <f t="shared" si="15"/>
        <v>16109.198000000019</v>
      </c>
      <c r="H304" s="82">
        <f t="shared" si="16"/>
        <v>18</v>
      </c>
      <c r="I304" s="67">
        <v>234</v>
      </c>
      <c r="J304" s="73"/>
    </row>
    <row r="305" spans="1:10" ht="20.25">
      <c r="A305" s="50">
        <v>282</v>
      </c>
      <c r="B305" s="86"/>
      <c r="C305" s="54"/>
      <c r="D305" s="55"/>
      <c r="E305" s="110">
        <v>869.5</v>
      </c>
      <c r="F305" s="57">
        <v>1</v>
      </c>
      <c r="G305" s="106">
        <f t="shared" si="15"/>
        <v>15239.698000000019</v>
      </c>
      <c r="H305" s="82">
        <f t="shared" si="16"/>
        <v>17</v>
      </c>
      <c r="I305" s="67">
        <v>234</v>
      </c>
      <c r="J305" s="73"/>
    </row>
    <row r="306" spans="1:10" ht="20.25">
      <c r="A306" s="50">
        <v>283</v>
      </c>
      <c r="B306" s="86"/>
      <c r="C306" s="54"/>
      <c r="D306" s="55"/>
      <c r="E306" s="110">
        <v>933</v>
      </c>
      <c r="F306" s="57">
        <v>1</v>
      </c>
      <c r="G306" s="106">
        <f t="shared" si="15"/>
        <v>14306.698000000019</v>
      </c>
      <c r="H306" s="82">
        <f t="shared" si="16"/>
        <v>16</v>
      </c>
      <c r="I306" s="67">
        <v>234</v>
      </c>
      <c r="J306" s="73"/>
    </row>
    <row r="307" spans="1:10" ht="20.25">
      <c r="A307" s="50">
        <v>284</v>
      </c>
      <c r="B307" s="86"/>
      <c r="C307" s="54"/>
      <c r="D307" s="55"/>
      <c r="E307" s="110">
        <v>883.6</v>
      </c>
      <c r="F307" s="57">
        <v>1</v>
      </c>
      <c r="G307" s="106">
        <f t="shared" si="15"/>
        <v>13423.098000000018</v>
      </c>
      <c r="H307" s="82">
        <f t="shared" si="16"/>
        <v>15</v>
      </c>
      <c r="I307" s="67">
        <v>234</v>
      </c>
      <c r="J307" s="73"/>
    </row>
    <row r="308" spans="1:10" ht="20.25">
      <c r="A308" s="50">
        <v>285</v>
      </c>
      <c r="B308" s="86"/>
      <c r="C308" s="54"/>
      <c r="D308" s="55"/>
      <c r="E308" s="110">
        <v>862.3</v>
      </c>
      <c r="F308" s="57">
        <v>1</v>
      </c>
      <c r="G308" s="106">
        <f t="shared" si="15"/>
        <v>12560.798000000019</v>
      </c>
      <c r="H308" s="82">
        <f t="shared" si="16"/>
        <v>14</v>
      </c>
      <c r="I308" s="67">
        <v>234</v>
      </c>
      <c r="J308" s="73"/>
    </row>
    <row r="309" spans="1:10" ht="20.25">
      <c r="A309" s="50">
        <v>286</v>
      </c>
      <c r="B309" s="86"/>
      <c r="C309" s="54"/>
      <c r="D309" s="55"/>
      <c r="E309" s="110">
        <v>888.6</v>
      </c>
      <c r="F309" s="57">
        <v>1</v>
      </c>
      <c r="G309" s="106">
        <f t="shared" si="15"/>
        <v>11672.198000000019</v>
      </c>
      <c r="H309" s="82">
        <f t="shared" si="16"/>
        <v>13</v>
      </c>
      <c r="I309" s="67">
        <v>234</v>
      </c>
      <c r="J309" s="73"/>
    </row>
    <row r="310" spans="1:10" ht="20.25">
      <c r="A310" s="50">
        <v>287</v>
      </c>
      <c r="B310" s="86"/>
      <c r="C310" s="54"/>
      <c r="D310" s="55"/>
      <c r="E310" s="110">
        <v>910.8</v>
      </c>
      <c r="F310" s="57">
        <v>1</v>
      </c>
      <c r="G310" s="106">
        <f t="shared" si="15"/>
        <v>10761.398000000019</v>
      </c>
      <c r="H310" s="82">
        <f t="shared" si="16"/>
        <v>12</v>
      </c>
      <c r="I310" s="67">
        <v>234</v>
      </c>
      <c r="J310" s="73"/>
    </row>
    <row r="311" spans="1:10" ht="20.25">
      <c r="A311" s="50">
        <v>288</v>
      </c>
      <c r="B311" s="86"/>
      <c r="C311" s="54"/>
      <c r="D311" s="55"/>
      <c r="E311" s="110">
        <v>885</v>
      </c>
      <c r="F311" s="57">
        <v>1</v>
      </c>
      <c r="G311" s="106">
        <f t="shared" si="15"/>
        <v>9876.3980000000192</v>
      </c>
      <c r="H311" s="82">
        <f t="shared" si="16"/>
        <v>11</v>
      </c>
      <c r="I311" s="67">
        <v>234</v>
      </c>
      <c r="J311" s="73"/>
    </row>
    <row r="312" spans="1:10" ht="20.25">
      <c r="A312" s="50">
        <v>289</v>
      </c>
      <c r="B312" s="86"/>
      <c r="C312" s="54"/>
      <c r="D312" s="55"/>
      <c r="E312" s="110">
        <v>901.3</v>
      </c>
      <c r="F312" s="57">
        <v>1</v>
      </c>
      <c r="G312" s="106">
        <f t="shared" si="15"/>
        <v>8975.09800000002</v>
      </c>
      <c r="H312" s="82">
        <f t="shared" si="16"/>
        <v>10</v>
      </c>
      <c r="I312" s="67">
        <v>234</v>
      </c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5"/>
        <v>8975.09800000002</v>
      </c>
      <c r="H313" s="82">
        <f t="shared" si="16"/>
        <v>10</v>
      </c>
      <c r="I313" s="67"/>
      <c r="J313" s="73"/>
    </row>
    <row r="314" spans="1:10" ht="20.25">
      <c r="A314" s="50">
        <v>291</v>
      </c>
      <c r="B314" s="86">
        <v>18</v>
      </c>
      <c r="C314" s="54"/>
      <c r="D314" s="55"/>
      <c r="E314" s="110">
        <v>881.8</v>
      </c>
      <c r="F314" s="57">
        <v>1</v>
      </c>
      <c r="G314" s="106">
        <f t="shared" si="15"/>
        <v>8093.2980000000198</v>
      </c>
      <c r="H314" s="82">
        <f t="shared" si="16"/>
        <v>9</v>
      </c>
      <c r="I314" s="67">
        <v>235</v>
      </c>
      <c r="J314" s="73"/>
    </row>
    <row r="315" spans="1:10" ht="20.25">
      <c r="A315" s="50">
        <v>292</v>
      </c>
      <c r="B315" s="86"/>
      <c r="C315" s="54"/>
      <c r="D315" s="55"/>
      <c r="E315" s="110">
        <v>865.4</v>
      </c>
      <c r="F315" s="57">
        <v>1</v>
      </c>
      <c r="G315" s="106">
        <f t="shared" si="15"/>
        <v>7227.8980000000201</v>
      </c>
      <c r="H315" s="82">
        <f t="shared" si="16"/>
        <v>8</v>
      </c>
      <c r="I315" s="67">
        <v>235</v>
      </c>
      <c r="J315" s="73"/>
    </row>
    <row r="316" spans="1:10" ht="20.25">
      <c r="A316" s="50">
        <v>293</v>
      </c>
      <c r="B316" s="86"/>
      <c r="C316" s="54"/>
      <c r="D316" s="55"/>
      <c r="E316" s="110">
        <v>880</v>
      </c>
      <c r="F316" s="57">
        <v>1</v>
      </c>
      <c r="G316" s="106">
        <f t="shared" si="15"/>
        <v>6347.8980000000201</v>
      </c>
      <c r="H316" s="82">
        <f t="shared" si="16"/>
        <v>7</v>
      </c>
      <c r="I316" s="67">
        <v>235</v>
      </c>
      <c r="J316" s="73"/>
    </row>
    <row r="317" spans="1:10" ht="20.25">
      <c r="A317" s="50">
        <v>294</v>
      </c>
      <c r="B317" s="86"/>
      <c r="C317" s="54"/>
      <c r="D317" s="55"/>
      <c r="E317" s="110">
        <v>934.8</v>
      </c>
      <c r="F317" s="57">
        <v>1</v>
      </c>
      <c r="G317" s="106">
        <f t="shared" si="15"/>
        <v>5413.09800000002</v>
      </c>
      <c r="H317" s="82">
        <f>H316-F317+D317</f>
        <v>6</v>
      </c>
      <c r="I317" s="67">
        <v>235</v>
      </c>
      <c r="J317" s="73"/>
    </row>
    <row r="318" spans="1:10" ht="20.25">
      <c r="A318" s="50">
        <v>295</v>
      </c>
      <c r="B318" s="86"/>
      <c r="C318" s="54"/>
      <c r="D318" s="55"/>
      <c r="E318" s="110">
        <v>887.2</v>
      </c>
      <c r="F318" s="57">
        <v>1</v>
      </c>
      <c r="G318" s="106">
        <f t="shared" si="15"/>
        <v>4525.8980000000201</v>
      </c>
      <c r="H318" s="82">
        <f t="shared" si="16"/>
        <v>5</v>
      </c>
      <c r="I318" s="67">
        <v>235</v>
      </c>
      <c r="J318" s="73"/>
    </row>
    <row r="319" spans="1:10" ht="20.25">
      <c r="A319" s="50">
        <v>296</v>
      </c>
      <c r="B319" s="86"/>
      <c r="C319" s="54"/>
      <c r="D319" s="55"/>
      <c r="E319" s="110">
        <v>886.3</v>
      </c>
      <c r="F319" s="57">
        <v>1</v>
      </c>
      <c r="G319" s="106">
        <f t="shared" si="15"/>
        <v>3639.59800000002</v>
      </c>
      <c r="H319" s="82">
        <f t="shared" si="16"/>
        <v>4</v>
      </c>
      <c r="I319" s="67">
        <v>235</v>
      </c>
      <c r="J319" s="73"/>
    </row>
    <row r="320" spans="1:10" ht="20.25">
      <c r="A320" s="50">
        <v>297</v>
      </c>
      <c r="B320" s="86"/>
      <c r="C320" s="54"/>
      <c r="D320" s="55"/>
      <c r="E320" s="110">
        <v>927.6</v>
      </c>
      <c r="F320" s="57">
        <v>1</v>
      </c>
      <c r="G320" s="106">
        <f t="shared" si="15"/>
        <v>2711.9980000000201</v>
      </c>
      <c r="H320" s="82">
        <f t="shared" si="16"/>
        <v>3</v>
      </c>
      <c r="I320" s="67">
        <v>235</v>
      </c>
      <c r="J320" s="73"/>
    </row>
    <row r="321" spans="1:11" ht="20.25">
      <c r="A321" s="50">
        <v>298</v>
      </c>
      <c r="B321" s="86"/>
      <c r="C321" s="54"/>
      <c r="D321" s="55"/>
      <c r="E321" s="110">
        <v>940.3</v>
      </c>
      <c r="F321" s="57">
        <v>1</v>
      </c>
      <c r="G321" s="106">
        <f t="shared" si="15"/>
        <v>1771.6980000000201</v>
      </c>
      <c r="H321" s="82">
        <f t="shared" si="16"/>
        <v>2</v>
      </c>
      <c r="I321" s="67">
        <v>235</v>
      </c>
      <c r="J321" s="73"/>
    </row>
    <row r="322" spans="1:11" ht="20.25">
      <c r="A322" s="50">
        <v>299</v>
      </c>
      <c r="B322" s="86"/>
      <c r="C322" s="54"/>
      <c r="D322" s="55"/>
      <c r="E322" s="110">
        <v>909.9</v>
      </c>
      <c r="F322" s="57">
        <v>1</v>
      </c>
      <c r="G322" s="106">
        <f t="shared" si="15"/>
        <v>861.79800000002012</v>
      </c>
      <c r="H322" s="82">
        <f t="shared" si="16"/>
        <v>1</v>
      </c>
      <c r="I322" s="67">
        <v>235</v>
      </c>
      <c r="J322" s="73"/>
    </row>
    <row r="323" spans="1:11" ht="20.25">
      <c r="A323" s="50">
        <v>300</v>
      </c>
      <c r="B323" s="86"/>
      <c r="C323" s="54"/>
      <c r="D323" s="55"/>
      <c r="E323" s="110">
        <v>861.8</v>
      </c>
      <c r="F323" s="57">
        <v>1</v>
      </c>
      <c r="G323" s="106">
        <f t="shared" si="15"/>
        <v>-1.999999979830136E-3</v>
      </c>
      <c r="H323" s="82">
        <f t="shared" si="16"/>
        <v>0</v>
      </c>
      <c r="I323" s="67">
        <v>235</v>
      </c>
      <c r="J323" s="73"/>
    </row>
    <row r="324" spans="1:11" ht="20.25">
      <c r="A324" s="50">
        <v>301</v>
      </c>
      <c r="B324" s="86"/>
      <c r="C324" s="54"/>
      <c r="D324" s="55"/>
      <c r="E324" s="110"/>
      <c r="F324" s="57"/>
      <c r="G324" s="106">
        <f t="shared" si="15"/>
        <v>-1.999999979830136E-3</v>
      </c>
      <c r="H324" s="82">
        <f t="shared" si="16"/>
        <v>0</v>
      </c>
      <c r="I324" s="67"/>
      <c r="J324" s="73"/>
    </row>
    <row r="325" spans="1:11" ht="20.25">
      <c r="A325" s="50">
        <v>302</v>
      </c>
      <c r="B325" s="86"/>
      <c r="C325" s="54"/>
      <c r="D325" s="55"/>
      <c r="E325" s="110"/>
      <c r="F325" s="57"/>
      <c r="G325" s="106">
        <f t="shared" si="15"/>
        <v>-1.999999979830136E-3</v>
      </c>
      <c r="H325" s="82">
        <f t="shared" si="16"/>
        <v>0</v>
      </c>
      <c r="I325" s="67"/>
      <c r="J325" s="73"/>
    </row>
    <row r="326" spans="1:11" ht="20.25">
      <c r="A326" s="50">
        <v>303</v>
      </c>
      <c r="B326" s="86">
        <v>19</v>
      </c>
      <c r="C326" s="54">
        <v>19212.599999999999</v>
      </c>
      <c r="D326" s="55">
        <v>21</v>
      </c>
      <c r="E326" s="110"/>
      <c r="F326" s="57"/>
      <c r="G326" s="106">
        <f t="shared" si="15"/>
        <v>19212.59800000002</v>
      </c>
      <c r="H326" s="82">
        <f t="shared" si="16"/>
        <v>21</v>
      </c>
      <c r="I326" s="67"/>
      <c r="J326" s="73" t="s">
        <v>150</v>
      </c>
      <c r="K326" t="s">
        <v>172</v>
      </c>
    </row>
    <row r="327" spans="1:11" ht="20.25">
      <c r="A327" s="50">
        <v>304</v>
      </c>
      <c r="B327" s="86">
        <v>19</v>
      </c>
      <c r="C327" s="54">
        <v>19184.2</v>
      </c>
      <c r="D327" s="55">
        <v>21</v>
      </c>
      <c r="E327" s="110"/>
      <c r="F327" s="57"/>
      <c r="G327" s="106">
        <f t="shared" si="15"/>
        <v>38396.798000000024</v>
      </c>
      <c r="H327" s="82">
        <f t="shared" si="16"/>
        <v>42</v>
      </c>
      <c r="I327" s="67"/>
      <c r="J327" s="73" t="s">
        <v>150</v>
      </c>
      <c r="K327" t="s">
        <v>171</v>
      </c>
    </row>
    <row r="328" spans="1:11" ht="20.25">
      <c r="A328" s="50">
        <v>305</v>
      </c>
      <c r="B328" s="86"/>
      <c r="C328" s="54"/>
      <c r="D328" s="55"/>
      <c r="E328" s="110"/>
      <c r="F328" s="57"/>
      <c r="G328" s="106">
        <f t="shared" si="15"/>
        <v>38396.798000000024</v>
      </c>
      <c r="H328" s="82">
        <f t="shared" si="16"/>
        <v>42</v>
      </c>
      <c r="I328" s="67"/>
      <c r="J328" s="73"/>
    </row>
    <row r="329" spans="1:11" ht="20.25">
      <c r="A329" s="50">
        <v>306</v>
      </c>
      <c r="B329" s="86">
        <v>19</v>
      </c>
      <c r="C329" s="54"/>
      <c r="D329" s="55"/>
      <c r="E329" s="110">
        <v>901.3</v>
      </c>
      <c r="F329" s="57">
        <v>1</v>
      </c>
      <c r="G329" s="106">
        <f t="shared" si="15"/>
        <v>37495.498000000021</v>
      </c>
      <c r="H329" s="82">
        <f t="shared" si="16"/>
        <v>41</v>
      </c>
      <c r="I329" s="67">
        <v>245</v>
      </c>
      <c r="J329" s="73"/>
    </row>
    <row r="330" spans="1:11" ht="20.25">
      <c r="A330" s="50">
        <v>307</v>
      </c>
      <c r="B330" s="86"/>
      <c r="C330" s="54"/>
      <c r="D330" s="55"/>
      <c r="E330" s="110">
        <v>900.4</v>
      </c>
      <c r="F330" s="57">
        <v>1</v>
      </c>
      <c r="G330" s="106">
        <f t="shared" si="15"/>
        <v>36595.09800000002</v>
      </c>
      <c r="H330" s="82">
        <f t="shared" si="16"/>
        <v>40</v>
      </c>
      <c r="I330" s="67">
        <v>245</v>
      </c>
      <c r="J330" s="73"/>
    </row>
    <row r="331" spans="1:11" ht="20.25">
      <c r="A331" s="50">
        <v>308</v>
      </c>
      <c r="B331" s="86"/>
      <c r="C331" s="54"/>
      <c r="D331" s="55"/>
      <c r="E331" s="110">
        <v>926.2</v>
      </c>
      <c r="F331" s="57">
        <v>1</v>
      </c>
      <c r="G331" s="106">
        <f t="shared" si="15"/>
        <v>35668.898000000023</v>
      </c>
      <c r="H331" s="82">
        <f t="shared" si="16"/>
        <v>39</v>
      </c>
      <c r="I331" s="67">
        <v>245</v>
      </c>
      <c r="J331" s="73"/>
    </row>
    <row r="332" spans="1:11" ht="20.25">
      <c r="A332" s="50">
        <v>309</v>
      </c>
      <c r="B332" s="86"/>
      <c r="C332" s="54"/>
      <c r="D332" s="55"/>
      <c r="E332" s="110">
        <v>902.2</v>
      </c>
      <c r="F332" s="57">
        <v>1</v>
      </c>
      <c r="G332" s="106">
        <f t="shared" si="15"/>
        <v>34766.698000000026</v>
      </c>
      <c r="H332" s="82">
        <f t="shared" si="16"/>
        <v>38</v>
      </c>
      <c r="I332" s="67">
        <v>245</v>
      </c>
      <c r="J332" s="73"/>
    </row>
    <row r="333" spans="1:11" ht="20.25">
      <c r="A333" s="50">
        <v>310</v>
      </c>
      <c r="B333" s="86"/>
      <c r="C333" s="54"/>
      <c r="D333" s="55"/>
      <c r="E333" s="110">
        <v>882.7</v>
      </c>
      <c r="F333" s="57">
        <v>1</v>
      </c>
      <c r="G333" s="106">
        <f t="shared" si="15"/>
        <v>33883.998000000029</v>
      </c>
      <c r="H333" s="82">
        <f t="shared" si="16"/>
        <v>37</v>
      </c>
      <c r="I333" s="67">
        <v>245</v>
      </c>
      <c r="J333" s="73"/>
    </row>
    <row r="334" spans="1:11" ht="20.25">
      <c r="A334" s="50">
        <v>311</v>
      </c>
      <c r="B334" s="86"/>
      <c r="C334" s="54"/>
      <c r="D334" s="55"/>
      <c r="E334" s="110">
        <v>902.2</v>
      </c>
      <c r="F334" s="57">
        <v>1</v>
      </c>
      <c r="G334" s="106">
        <f t="shared" si="15"/>
        <v>32981.798000000032</v>
      </c>
      <c r="H334" s="82">
        <f t="shared" si="16"/>
        <v>36</v>
      </c>
      <c r="I334" s="67">
        <v>245</v>
      </c>
      <c r="J334" s="73"/>
    </row>
    <row r="335" spans="1:11" ht="20.25">
      <c r="A335" s="50">
        <v>312</v>
      </c>
      <c r="B335" s="86"/>
      <c r="C335" s="54"/>
      <c r="D335" s="55"/>
      <c r="E335" s="110">
        <v>885.9</v>
      </c>
      <c r="F335" s="57">
        <v>1</v>
      </c>
      <c r="G335" s="106">
        <f t="shared" si="15"/>
        <v>32095.89800000003</v>
      </c>
      <c r="H335" s="82">
        <f t="shared" si="16"/>
        <v>35</v>
      </c>
      <c r="I335" s="67">
        <v>245</v>
      </c>
      <c r="J335" s="73"/>
    </row>
    <row r="336" spans="1:11" ht="20.25">
      <c r="A336" s="50">
        <v>313</v>
      </c>
      <c r="B336" s="86"/>
      <c r="C336" s="54"/>
      <c r="D336" s="55"/>
      <c r="E336" s="110">
        <v>939.4</v>
      </c>
      <c r="F336" s="57">
        <v>1</v>
      </c>
      <c r="G336" s="106">
        <f t="shared" si="15"/>
        <v>31156.498000000029</v>
      </c>
      <c r="H336" s="82">
        <f t="shared" si="16"/>
        <v>34</v>
      </c>
      <c r="I336" s="67">
        <v>245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5"/>
        <v>30243.89800000003</v>
      </c>
      <c r="H337" s="82">
        <f t="shared" si="16"/>
        <v>33</v>
      </c>
      <c r="I337" s="67">
        <v>245</v>
      </c>
      <c r="J337" s="73"/>
    </row>
    <row r="338" spans="1:10" ht="20.25">
      <c r="A338" s="50">
        <v>315</v>
      </c>
      <c r="B338" s="86"/>
      <c r="C338" s="54"/>
      <c r="D338" s="55"/>
      <c r="E338" s="110">
        <v>917.6</v>
      </c>
      <c r="F338" s="57">
        <v>1</v>
      </c>
      <c r="G338" s="106">
        <f t="shared" si="15"/>
        <v>29326.298000000032</v>
      </c>
      <c r="H338" s="82">
        <f t="shared" si="16"/>
        <v>32</v>
      </c>
      <c r="I338" s="67">
        <v>245</v>
      </c>
      <c r="J338" s="73"/>
    </row>
    <row r="339" spans="1:10" ht="20.25">
      <c r="A339" s="50">
        <v>316</v>
      </c>
      <c r="B339" s="86"/>
      <c r="C339" s="54"/>
      <c r="D339" s="55"/>
      <c r="E339" s="110"/>
      <c r="F339" s="57"/>
      <c r="G339" s="106">
        <f t="shared" si="15"/>
        <v>29326.298000000032</v>
      </c>
      <c r="H339" s="82">
        <f t="shared" si="16"/>
        <v>32</v>
      </c>
      <c r="I339" s="67"/>
      <c r="J339" s="73"/>
    </row>
    <row r="340" spans="1:10" ht="20.25">
      <c r="A340" s="50">
        <v>317</v>
      </c>
      <c r="B340" s="86">
        <v>19</v>
      </c>
      <c r="C340" s="54"/>
      <c r="D340" s="55"/>
      <c r="E340" s="110">
        <v>917.2</v>
      </c>
      <c r="F340" s="57">
        <v>1</v>
      </c>
      <c r="G340" s="106">
        <f t="shared" si="15"/>
        <v>28409.098000000031</v>
      </c>
      <c r="H340" s="82">
        <f t="shared" si="16"/>
        <v>31</v>
      </c>
      <c r="I340" s="67">
        <v>246</v>
      </c>
      <c r="J340" s="73"/>
    </row>
    <row r="341" spans="1:10" ht="20.25">
      <c r="A341" s="50">
        <v>318</v>
      </c>
      <c r="B341" s="86"/>
      <c r="C341" s="54"/>
      <c r="D341" s="55"/>
      <c r="E341" s="110">
        <v>929.4</v>
      </c>
      <c r="F341" s="57">
        <v>1</v>
      </c>
      <c r="G341" s="106">
        <f t="shared" si="15"/>
        <v>27479.698000000029</v>
      </c>
      <c r="H341" s="82">
        <f t="shared" si="16"/>
        <v>30</v>
      </c>
      <c r="I341" s="67">
        <v>246</v>
      </c>
      <c r="J341" s="73"/>
    </row>
    <row r="342" spans="1:10" ht="20.25">
      <c r="A342" s="50">
        <v>319</v>
      </c>
      <c r="B342" s="86"/>
      <c r="C342" s="54"/>
      <c r="D342" s="55"/>
      <c r="E342" s="110">
        <v>923.5</v>
      </c>
      <c r="F342" s="57">
        <v>1</v>
      </c>
      <c r="G342" s="106">
        <f t="shared" si="15"/>
        <v>26556.198000000029</v>
      </c>
      <c r="H342" s="82">
        <f t="shared" si="16"/>
        <v>29</v>
      </c>
      <c r="I342" s="67">
        <v>246</v>
      </c>
      <c r="J342" s="73"/>
    </row>
    <row r="343" spans="1:10" ht="20.25">
      <c r="A343" s="50">
        <v>320</v>
      </c>
      <c r="B343" s="86"/>
      <c r="C343" s="54"/>
      <c r="D343" s="55"/>
      <c r="E343" s="110">
        <v>871.3</v>
      </c>
      <c r="F343" s="57">
        <v>1</v>
      </c>
      <c r="G343" s="106">
        <f t="shared" si="15"/>
        <v>25684.89800000003</v>
      </c>
      <c r="H343" s="82">
        <f t="shared" si="16"/>
        <v>28</v>
      </c>
      <c r="I343" s="67">
        <v>246</v>
      </c>
      <c r="J343" s="73"/>
    </row>
    <row r="344" spans="1:10" ht="20.25">
      <c r="A344" s="50">
        <v>321</v>
      </c>
      <c r="B344" s="86"/>
      <c r="C344" s="54"/>
      <c r="D344" s="55"/>
      <c r="E344" s="110">
        <v>940.7</v>
      </c>
      <c r="F344" s="57">
        <v>1</v>
      </c>
      <c r="G344" s="106">
        <f t="shared" si="15"/>
        <v>24744.198000000029</v>
      </c>
      <c r="H344" s="82">
        <f t="shared" si="16"/>
        <v>27</v>
      </c>
      <c r="I344" s="67">
        <v>246</v>
      </c>
      <c r="J344" s="73"/>
    </row>
    <row r="345" spans="1:10" ht="20.25">
      <c r="A345" s="50">
        <v>322</v>
      </c>
      <c r="B345" s="86"/>
      <c r="C345" s="54"/>
      <c r="D345" s="55"/>
      <c r="E345" s="110">
        <v>933.9</v>
      </c>
      <c r="F345" s="57">
        <v>1</v>
      </c>
      <c r="G345" s="106">
        <f t="shared" si="15"/>
        <v>23810.298000000028</v>
      </c>
      <c r="H345" s="82">
        <f t="shared" si="16"/>
        <v>26</v>
      </c>
      <c r="I345" s="67">
        <v>246</v>
      </c>
      <c r="J345" s="73"/>
    </row>
    <row r="346" spans="1:10" ht="20.25">
      <c r="A346" s="50"/>
      <c r="B346" s="86"/>
      <c r="C346" s="54"/>
      <c r="D346" s="55"/>
      <c r="E346" s="110">
        <v>914</v>
      </c>
      <c r="F346" s="57">
        <v>1</v>
      </c>
      <c r="G346" s="106">
        <f t="shared" si="15"/>
        <v>22896.298000000028</v>
      </c>
      <c r="H346" s="82">
        <f t="shared" si="16"/>
        <v>25</v>
      </c>
      <c r="I346" s="67">
        <v>246</v>
      </c>
      <c r="J346" s="73"/>
    </row>
    <row r="347" spans="1:10" ht="20.25">
      <c r="A347" s="50">
        <v>323</v>
      </c>
      <c r="B347" s="86"/>
      <c r="C347" s="54"/>
      <c r="D347" s="55"/>
      <c r="E347" s="110">
        <v>932.6</v>
      </c>
      <c r="F347" s="57">
        <v>1</v>
      </c>
      <c r="G347" s="106">
        <f t="shared" si="15"/>
        <v>21963.698000000029</v>
      </c>
      <c r="H347" s="82">
        <f t="shared" si="16"/>
        <v>24</v>
      </c>
      <c r="I347" s="67">
        <v>246</v>
      </c>
      <c r="J347" s="73"/>
    </row>
    <row r="348" spans="1:10" ht="20.25">
      <c r="A348" s="50">
        <v>324</v>
      </c>
      <c r="B348" s="86"/>
      <c r="C348" s="54"/>
      <c r="D348" s="55"/>
      <c r="E348" s="110">
        <v>915.3</v>
      </c>
      <c r="F348" s="57">
        <v>1</v>
      </c>
      <c r="G348" s="106">
        <f t="shared" ref="G348:G411" si="17">G347-E348+C348</f>
        <v>21048.39800000003</v>
      </c>
      <c r="H348" s="82">
        <f t="shared" ref="H348:H411" si="18">H347-F348+D348</f>
        <v>23</v>
      </c>
      <c r="I348" s="67">
        <v>246</v>
      </c>
      <c r="J348" s="73"/>
    </row>
    <row r="349" spans="1:10" ht="20.25">
      <c r="A349" s="50">
        <v>325</v>
      </c>
      <c r="B349" s="86"/>
      <c r="C349" s="54"/>
      <c r="D349" s="55"/>
      <c r="E349" s="110">
        <v>937.1</v>
      </c>
      <c r="F349" s="57">
        <v>1</v>
      </c>
      <c r="G349" s="106">
        <f t="shared" si="17"/>
        <v>20111.298000000032</v>
      </c>
      <c r="H349" s="82">
        <f t="shared" si="18"/>
        <v>22</v>
      </c>
      <c r="I349" s="67">
        <v>246</v>
      </c>
      <c r="J349" s="73"/>
    </row>
    <row r="350" spans="1:10" ht="20.25">
      <c r="A350" s="50">
        <v>326</v>
      </c>
      <c r="B350" s="86"/>
      <c r="C350" s="54"/>
      <c r="D350" s="55"/>
      <c r="E350" s="110">
        <v>927.1</v>
      </c>
      <c r="F350" s="57">
        <v>1</v>
      </c>
      <c r="G350" s="106">
        <f t="shared" si="17"/>
        <v>19184.198000000033</v>
      </c>
      <c r="H350" s="82">
        <f t="shared" si="18"/>
        <v>21</v>
      </c>
      <c r="I350" s="67">
        <v>254</v>
      </c>
      <c r="J350" s="73"/>
    </row>
    <row r="351" spans="1:10" ht="20.25">
      <c r="A351" s="50">
        <v>327</v>
      </c>
      <c r="B351" s="86"/>
      <c r="C351" s="54"/>
      <c r="D351" s="55"/>
      <c r="E351" s="110"/>
      <c r="F351" s="57"/>
      <c r="G351" s="106">
        <f t="shared" si="17"/>
        <v>19184.198000000033</v>
      </c>
      <c r="H351" s="82">
        <f t="shared" si="18"/>
        <v>21</v>
      </c>
      <c r="I351" s="67"/>
      <c r="J351" s="73"/>
    </row>
    <row r="352" spans="1:10" ht="20.25">
      <c r="A352" s="50">
        <v>328</v>
      </c>
      <c r="B352" s="86"/>
      <c r="C352" s="54"/>
      <c r="D352" s="55"/>
      <c r="E352" s="110"/>
      <c r="F352" s="57"/>
      <c r="G352" s="106">
        <f t="shared" si="17"/>
        <v>19184.198000000033</v>
      </c>
      <c r="H352" s="82">
        <f t="shared" si="18"/>
        <v>21</v>
      </c>
      <c r="I352" s="67"/>
      <c r="J352" s="73"/>
    </row>
    <row r="353" spans="1:10" ht="20.25">
      <c r="A353" s="50">
        <v>329</v>
      </c>
      <c r="B353" s="86">
        <v>20</v>
      </c>
      <c r="C353" s="54"/>
      <c r="D353" s="55"/>
      <c r="E353" s="110">
        <v>919.9</v>
      </c>
      <c r="F353" s="57">
        <v>1</v>
      </c>
      <c r="G353" s="106">
        <f t="shared" si="17"/>
        <v>18264.298000000032</v>
      </c>
      <c r="H353" s="82">
        <f t="shared" si="18"/>
        <v>20</v>
      </c>
      <c r="I353" s="67">
        <v>251</v>
      </c>
      <c r="J353" s="73"/>
    </row>
    <row r="354" spans="1:10" ht="20.25">
      <c r="A354" s="50">
        <v>330</v>
      </c>
      <c r="B354" s="86"/>
      <c r="C354" s="54"/>
      <c r="D354" s="55"/>
      <c r="E354" s="110">
        <v>880.4</v>
      </c>
      <c r="F354" s="57">
        <v>1</v>
      </c>
      <c r="G354" s="106">
        <f t="shared" si="17"/>
        <v>17383.89800000003</v>
      </c>
      <c r="H354" s="82">
        <f t="shared" si="18"/>
        <v>19</v>
      </c>
      <c r="I354" s="67">
        <v>251</v>
      </c>
      <c r="J354" s="73"/>
    </row>
    <row r="355" spans="1:10" ht="20.25">
      <c r="A355" s="50">
        <v>331</v>
      </c>
      <c r="B355" s="86"/>
      <c r="C355" s="54"/>
      <c r="D355" s="55"/>
      <c r="E355" s="110">
        <v>934.4</v>
      </c>
      <c r="F355" s="57">
        <v>1</v>
      </c>
      <c r="G355" s="106">
        <f t="shared" si="17"/>
        <v>16449.498000000029</v>
      </c>
      <c r="H355" s="82">
        <f t="shared" si="18"/>
        <v>18</v>
      </c>
      <c r="I355" s="67">
        <v>253</v>
      </c>
      <c r="J355" s="73"/>
    </row>
    <row r="356" spans="1:10" ht="20.25">
      <c r="A356" s="50">
        <v>332</v>
      </c>
      <c r="B356" s="86"/>
      <c r="C356" s="54"/>
      <c r="D356" s="55"/>
      <c r="E356" s="110">
        <v>913.1</v>
      </c>
      <c r="F356" s="57">
        <v>1</v>
      </c>
      <c r="G356" s="106">
        <f t="shared" si="17"/>
        <v>15536.398000000028</v>
      </c>
      <c r="H356" s="82">
        <f t="shared" si="18"/>
        <v>17</v>
      </c>
      <c r="I356" s="67">
        <v>259</v>
      </c>
      <c r="J356" s="73"/>
    </row>
    <row r="357" spans="1:10" ht="20.25">
      <c r="A357" s="50">
        <v>333</v>
      </c>
      <c r="B357" s="86"/>
      <c r="C357" s="54"/>
      <c r="D357" s="55"/>
      <c r="E357" s="110">
        <v>897.7</v>
      </c>
      <c r="F357" s="57">
        <v>1</v>
      </c>
      <c r="G357" s="106">
        <f t="shared" si="17"/>
        <v>14638.698000000028</v>
      </c>
      <c r="H357" s="82">
        <f t="shared" si="18"/>
        <v>16</v>
      </c>
      <c r="I357" s="67">
        <v>259</v>
      </c>
      <c r="J357" s="73"/>
    </row>
    <row r="358" spans="1:10" ht="20.25">
      <c r="A358" s="50">
        <v>334</v>
      </c>
      <c r="B358" s="86"/>
      <c r="C358" s="54"/>
      <c r="D358" s="55"/>
      <c r="E358" s="110">
        <v>926.2</v>
      </c>
      <c r="F358" s="57">
        <v>1</v>
      </c>
      <c r="G358" s="106">
        <f t="shared" si="17"/>
        <v>13712.498000000027</v>
      </c>
      <c r="H358" s="82">
        <f t="shared" si="18"/>
        <v>15</v>
      </c>
      <c r="I358" s="67">
        <v>259</v>
      </c>
      <c r="J358" s="73"/>
    </row>
    <row r="359" spans="1:10" ht="20.25">
      <c r="A359" s="50">
        <v>335</v>
      </c>
      <c r="B359" s="86"/>
      <c r="C359" s="54"/>
      <c r="D359" s="55"/>
      <c r="E359" s="110">
        <v>912.6</v>
      </c>
      <c r="F359" s="57">
        <v>1</v>
      </c>
      <c r="G359" s="106">
        <f t="shared" si="17"/>
        <v>12799.898000000027</v>
      </c>
      <c r="H359" s="82">
        <f t="shared" si="18"/>
        <v>14</v>
      </c>
      <c r="I359" s="67">
        <v>259</v>
      </c>
      <c r="J359" s="73"/>
    </row>
    <row r="360" spans="1:10" ht="20.25">
      <c r="A360" s="50">
        <v>336</v>
      </c>
      <c r="B360" s="86"/>
      <c r="C360" s="54"/>
      <c r="D360" s="55"/>
      <c r="E360" s="110">
        <v>896.7</v>
      </c>
      <c r="F360" s="57">
        <v>1</v>
      </c>
      <c r="G360" s="106">
        <f t="shared" si="17"/>
        <v>11903.198000000026</v>
      </c>
      <c r="H360" s="82">
        <f t="shared" si="18"/>
        <v>13</v>
      </c>
      <c r="I360" s="67">
        <v>259</v>
      </c>
      <c r="J360" s="73"/>
    </row>
    <row r="361" spans="1:10" ht="20.25">
      <c r="A361" s="50">
        <v>337</v>
      </c>
      <c r="B361" s="86"/>
      <c r="C361" s="54"/>
      <c r="D361" s="55"/>
      <c r="E361" s="110">
        <v>880</v>
      </c>
      <c r="F361" s="57">
        <v>1</v>
      </c>
      <c r="G361" s="106">
        <f t="shared" si="17"/>
        <v>11023.198000000026</v>
      </c>
      <c r="H361" s="82">
        <f t="shared" si="18"/>
        <v>12</v>
      </c>
      <c r="I361" s="67">
        <v>259</v>
      </c>
      <c r="J361" s="73"/>
    </row>
    <row r="362" spans="1:10" ht="20.25">
      <c r="A362" s="50">
        <v>338</v>
      </c>
      <c r="B362" s="86"/>
      <c r="C362" s="54"/>
      <c r="D362" s="55"/>
      <c r="E362" s="110">
        <v>930.3</v>
      </c>
      <c r="F362" s="57">
        <v>1</v>
      </c>
      <c r="G362" s="106">
        <f t="shared" si="17"/>
        <v>10092.898000000027</v>
      </c>
      <c r="H362" s="82">
        <f t="shared" si="18"/>
        <v>11</v>
      </c>
      <c r="I362" s="67">
        <v>259</v>
      </c>
      <c r="J362" s="73"/>
    </row>
    <row r="363" spans="1:10" ht="20.25">
      <c r="A363" s="50">
        <v>339</v>
      </c>
      <c r="B363" s="86"/>
      <c r="C363" s="54"/>
      <c r="D363" s="55"/>
      <c r="E363" s="110">
        <v>929.9</v>
      </c>
      <c r="F363" s="57">
        <v>1</v>
      </c>
      <c r="G363" s="106">
        <f t="shared" si="17"/>
        <v>9162.9980000000269</v>
      </c>
      <c r="H363" s="82">
        <f t="shared" si="18"/>
        <v>10</v>
      </c>
      <c r="I363" s="67">
        <v>259</v>
      </c>
      <c r="J363" s="73"/>
    </row>
    <row r="364" spans="1:10" ht="20.25">
      <c r="A364" s="50">
        <v>340</v>
      </c>
      <c r="B364" s="86"/>
      <c r="C364" s="54"/>
      <c r="D364" s="55"/>
      <c r="E364" s="110">
        <v>928.5</v>
      </c>
      <c r="F364" s="57">
        <v>1</v>
      </c>
      <c r="G364" s="106">
        <f t="shared" si="17"/>
        <v>8234.4980000000269</v>
      </c>
      <c r="H364" s="82">
        <f t="shared" si="18"/>
        <v>9</v>
      </c>
      <c r="I364" s="67">
        <v>259</v>
      </c>
      <c r="J364" s="73"/>
    </row>
    <row r="365" spans="1:10" ht="20.25">
      <c r="A365" s="50">
        <v>341</v>
      </c>
      <c r="B365" s="86"/>
      <c r="C365" s="54"/>
      <c r="D365" s="55"/>
      <c r="E365" s="110">
        <v>929.9</v>
      </c>
      <c r="F365" s="57">
        <v>1</v>
      </c>
      <c r="G365" s="106">
        <f t="shared" si="17"/>
        <v>7304.5980000000272</v>
      </c>
      <c r="H365" s="82">
        <f t="shared" si="18"/>
        <v>8</v>
      </c>
      <c r="I365" s="67">
        <v>259</v>
      </c>
      <c r="J365" s="73"/>
    </row>
    <row r="366" spans="1:10" ht="20.25">
      <c r="A366" s="50">
        <v>342</v>
      </c>
      <c r="B366" s="86"/>
      <c r="C366" s="54"/>
      <c r="D366" s="55"/>
      <c r="E366" s="110">
        <v>931.2</v>
      </c>
      <c r="F366" s="57">
        <v>1</v>
      </c>
      <c r="G366" s="106">
        <f t="shared" si="17"/>
        <v>6373.3980000000274</v>
      </c>
      <c r="H366" s="82">
        <f t="shared" si="18"/>
        <v>7</v>
      </c>
      <c r="I366" s="67">
        <v>269</v>
      </c>
      <c r="J366" s="73"/>
    </row>
    <row r="367" spans="1:10" ht="20.25">
      <c r="A367" s="50">
        <v>343</v>
      </c>
      <c r="B367" s="86"/>
      <c r="C367" s="54"/>
      <c r="D367" s="55"/>
      <c r="E367" s="110">
        <v>910.4</v>
      </c>
      <c r="F367" s="57">
        <v>1</v>
      </c>
      <c r="G367" s="106">
        <f t="shared" si="17"/>
        <v>5462.9980000000278</v>
      </c>
      <c r="H367" s="82">
        <f t="shared" si="18"/>
        <v>6</v>
      </c>
      <c r="I367" s="67">
        <v>269</v>
      </c>
      <c r="J367" s="73"/>
    </row>
    <row r="368" spans="1:10" ht="20.25">
      <c r="A368" s="50">
        <v>344</v>
      </c>
      <c r="B368" s="86"/>
      <c r="C368" s="54"/>
      <c r="D368" s="55"/>
      <c r="E368" s="110"/>
      <c r="F368" s="57"/>
      <c r="G368" s="106">
        <f t="shared" si="17"/>
        <v>5462.9980000000278</v>
      </c>
      <c r="H368" s="82">
        <f t="shared" si="18"/>
        <v>6</v>
      </c>
      <c r="I368" s="67"/>
      <c r="J368" s="73"/>
    </row>
    <row r="369" spans="1:11" ht="20.25">
      <c r="A369" s="50">
        <v>345</v>
      </c>
      <c r="B369" s="86"/>
      <c r="C369" s="54"/>
      <c r="D369" s="55"/>
      <c r="E369" s="110">
        <v>891.3</v>
      </c>
      <c r="F369" s="57">
        <v>1</v>
      </c>
      <c r="G369" s="106">
        <f t="shared" si="17"/>
        <v>4571.6980000000276</v>
      </c>
      <c r="H369" s="82">
        <f t="shared" si="18"/>
        <v>5</v>
      </c>
      <c r="I369" s="67">
        <v>281</v>
      </c>
      <c r="J369" s="73"/>
    </row>
    <row r="370" spans="1:11" ht="20.25">
      <c r="A370" s="50">
        <v>346</v>
      </c>
      <c r="B370" s="86"/>
      <c r="C370" s="54"/>
      <c r="D370" s="55"/>
      <c r="E370" s="110">
        <v>886.3</v>
      </c>
      <c r="F370" s="57">
        <v>1</v>
      </c>
      <c r="G370" s="106">
        <f t="shared" si="17"/>
        <v>3685.3980000000274</v>
      </c>
      <c r="H370" s="82">
        <f t="shared" si="18"/>
        <v>4</v>
      </c>
      <c r="I370" s="67">
        <v>281</v>
      </c>
      <c r="J370" s="73"/>
    </row>
    <row r="371" spans="1:11" ht="20.25">
      <c r="A371" s="50">
        <v>347</v>
      </c>
      <c r="B371" s="86"/>
      <c r="C371" s="54"/>
      <c r="D371" s="55"/>
      <c r="E371" s="110">
        <v>937.1</v>
      </c>
      <c r="F371" s="57">
        <v>1</v>
      </c>
      <c r="G371" s="106">
        <f t="shared" si="17"/>
        <v>2748.2980000000275</v>
      </c>
      <c r="H371" s="82">
        <f t="shared" si="18"/>
        <v>3</v>
      </c>
      <c r="I371" s="67">
        <v>290</v>
      </c>
      <c r="J371" s="73"/>
    </row>
    <row r="372" spans="1:11" ht="20.25">
      <c r="A372" s="50">
        <v>348</v>
      </c>
      <c r="B372" s="86"/>
      <c r="C372" s="54"/>
      <c r="D372" s="55"/>
      <c r="E372" s="110">
        <v>939.4</v>
      </c>
      <c r="F372" s="57">
        <v>1</v>
      </c>
      <c r="G372" s="106">
        <f t="shared" si="17"/>
        <v>1808.8980000000274</v>
      </c>
      <c r="H372" s="82">
        <f t="shared" si="18"/>
        <v>2</v>
      </c>
      <c r="I372" s="67">
        <v>290</v>
      </c>
      <c r="J372" s="73"/>
    </row>
    <row r="373" spans="1:11" ht="20.25">
      <c r="A373" s="50">
        <v>349</v>
      </c>
      <c r="B373" s="86"/>
      <c r="C373" s="54"/>
      <c r="D373" s="55"/>
      <c r="E373" s="110">
        <v>883.6</v>
      </c>
      <c r="F373" s="57">
        <v>1</v>
      </c>
      <c r="G373" s="106">
        <f t="shared" si="17"/>
        <v>925.2980000000274</v>
      </c>
      <c r="H373" s="82">
        <f t="shared" si="18"/>
        <v>1</v>
      </c>
      <c r="I373" s="67">
        <v>290</v>
      </c>
      <c r="J373" s="73"/>
    </row>
    <row r="374" spans="1:11" ht="20.25">
      <c r="A374" s="50">
        <v>350</v>
      </c>
      <c r="B374" s="86"/>
      <c r="C374" s="54"/>
      <c r="D374" s="55"/>
      <c r="E374" s="110">
        <v>925.3</v>
      </c>
      <c r="F374" s="57">
        <v>1</v>
      </c>
      <c r="G374" s="106">
        <f t="shared" si="17"/>
        <v>-1.9999999725541784E-3</v>
      </c>
      <c r="H374" s="82">
        <f t="shared" si="18"/>
        <v>0</v>
      </c>
      <c r="I374" s="67">
        <v>294</v>
      </c>
      <c r="J374" s="73"/>
    </row>
    <row r="375" spans="1:11" ht="20.25">
      <c r="A375" s="50">
        <v>351</v>
      </c>
      <c r="B375" s="86"/>
      <c r="C375" s="54"/>
      <c r="D375" s="55"/>
      <c r="E375" s="110"/>
      <c r="F375" s="57"/>
      <c r="G375" s="106">
        <f t="shared" si="17"/>
        <v>-1.9999999725541784E-3</v>
      </c>
      <c r="H375" s="82">
        <f t="shared" si="18"/>
        <v>0</v>
      </c>
      <c r="I375" s="67"/>
      <c r="J375" s="73"/>
    </row>
    <row r="376" spans="1:11" ht="20.25">
      <c r="A376" s="50">
        <v>352</v>
      </c>
      <c r="B376" s="86"/>
      <c r="C376" s="54"/>
      <c r="D376" s="55"/>
      <c r="E376" s="110"/>
      <c r="F376" s="57"/>
      <c r="G376" s="106">
        <f t="shared" si="17"/>
        <v>-1.9999999725541784E-3</v>
      </c>
      <c r="H376" s="82">
        <f t="shared" si="18"/>
        <v>0</v>
      </c>
      <c r="I376" s="67"/>
      <c r="J376" s="73"/>
    </row>
    <row r="377" spans="1:11" ht="20.25">
      <c r="A377" s="50">
        <v>353</v>
      </c>
      <c r="B377" s="86"/>
      <c r="C377" s="54"/>
      <c r="D377" s="55"/>
      <c r="E377" s="110"/>
      <c r="F377" s="57"/>
      <c r="G377" s="106">
        <f t="shared" si="17"/>
        <v>-1.9999999725541784E-3</v>
      </c>
      <c r="H377" s="82">
        <f t="shared" si="18"/>
        <v>0</v>
      </c>
      <c r="I377" s="67"/>
      <c r="J377" s="73"/>
    </row>
    <row r="378" spans="1:11" ht="20.25">
      <c r="A378" s="50">
        <v>354</v>
      </c>
      <c r="B378" s="86">
        <v>20</v>
      </c>
      <c r="C378" s="54">
        <v>18441.57</v>
      </c>
      <c r="D378" s="55">
        <v>20</v>
      </c>
      <c r="E378" s="110"/>
      <c r="F378" s="57"/>
      <c r="G378" s="106">
        <f t="shared" si="17"/>
        <v>18441.568000000028</v>
      </c>
      <c r="H378" s="82">
        <f t="shared" si="18"/>
        <v>20</v>
      </c>
      <c r="I378" s="67"/>
      <c r="J378" s="73" t="s">
        <v>155</v>
      </c>
      <c r="K378" t="s">
        <v>183</v>
      </c>
    </row>
    <row r="379" spans="1:11" ht="20.25">
      <c r="A379" s="50">
        <v>355</v>
      </c>
      <c r="B379" s="86"/>
      <c r="C379" s="54"/>
      <c r="D379" s="55"/>
      <c r="E379" s="110"/>
      <c r="F379" s="57"/>
      <c r="G379" s="106">
        <f t="shared" si="17"/>
        <v>18441.568000000028</v>
      </c>
      <c r="H379" s="82">
        <f t="shared" si="18"/>
        <v>20</v>
      </c>
      <c r="I379" s="67"/>
      <c r="J379" s="73"/>
    </row>
    <row r="380" spans="1:11" ht="20.25">
      <c r="A380" s="50">
        <v>356</v>
      </c>
      <c r="B380" s="86"/>
      <c r="C380" s="54"/>
      <c r="D380" s="55"/>
      <c r="E380" s="110">
        <v>925.78</v>
      </c>
      <c r="F380" s="57">
        <v>1</v>
      </c>
      <c r="G380" s="106">
        <f t="shared" si="17"/>
        <v>17515.78800000003</v>
      </c>
      <c r="H380" s="82">
        <f t="shared" si="18"/>
        <v>19</v>
      </c>
      <c r="I380" s="67">
        <v>255</v>
      </c>
      <c r="J380" s="73" t="s">
        <v>155</v>
      </c>
    </row>
    <row r="381" spans="1:11" ht="20.25">
      <c r="A381" s="50">
        <v>357</v>
      </c>
      <c r="B381" s="86"/>
      <c r="C381" s="54"/>
      <c r="D381" s="55"/>
      <c r="E381" s="110">
        <v>928.95</v>
      </c>
      <c r="F381" s="57">
        <v>1</v>
      </c>
      <c r="G381" s="106">
        <f t="shared" si="17"/>
        <v>16586.838000000029</v>
      </c>
      <c r="H381" s="82">
        <f t="shared" si="18"/>
        <v>18</v>
      </c>
      <c r="I381" s="67">
        <v>255</v>
      </c>
      <c r="J381" s="73" t="s">
        <v>155</v>
      </c>
    </row>
    <row r="382" spans="1:11" ht="20.25">
      <c r="A382" s="50">
        <v>358</v>
      </c>
      <c r="B382" s="86"/>
      <c r="C382" s="54"/>
      <c r="D382" s="55"/>
      <c r="E382" s="110">
        <v>940.75</v>
      </c>
      <c r="F382" s="57">
        <v>1</v>
      </c>
      <c r="G382" s="106">
        <f t="shared" si="17"/>
        <v>15646.088000000029</v>
      </c>
      <c r="H382" s="82">
        <f t="shared" si="18"/>
        <v>17</v>
      </c>
      <c r="I382" s="67">
        <v>255</v>
      </c>
      <c r="J382" s="73" t="s">
        <v>155</v>
      </c>
    </row>
    <row r="383" spans="1:11" ht="20.25">
      <c r="A383" s="50">
        <v>359</v>
      </c>
      <c r="B383" s="86"/>
      <c r="C383" s="54"/>
      <c r="D383" s="55"/>
      <c r="E383" s="110">
        <v>903.1</v>
      </c>
      <c r="F383" s="57">
        <v>1</v>
      </c>
      <c r="G383" s="106">
        <f t="shared" si="17"/>
        <v>14742.988000000028</v>
      </c>
      <c r="H383" s="82">
        <f t="shared" si="18"/>
        <v>16</v>
      </c>
      <c r="I383" s="67">
        <v>255</v>
      </c>
      <c r="J383" s="73" t="s">
        <v>155</v>
      </c>
    </row>
    <row r="384" spans="1:11" ht="20.25">
      <c r="A384" s="50">
        <v>360</v>
      </c>
      <c r="B384" s="86"/>
      <c r="C384" s="54"/>
      <c r="D384" s="55"/>
      <c r="E384" s="110">
        <v>930.77</v>
      </c>
      <c r="F384" s="57">
        <v>1</v>
      </c>
      <c r="G384" s="106">
        <f t="shared" si="17"/>
        <v>13812.218000000028</v>
      </c>
      <c r="H384" s="82">
        <f t="shared" si="18"/>
        <v>15</v>
      </c>
      <c r="I384" s="67">
        <v>255</v>
      </c>
      <c r="J384" s="73" t="s">
        <v>155</v>
      </c>
    </row>
    <row r="385" spans="1:10" ht="20.25">
      <c r="A385" s="50">
        <v>361</v>
      </c>
      <c r="B385" s="86"/>
      <c r="C385" s="54"/>
      <c r="D385" s="55"/>
      <c r="E385" s="110">
        <v>913.08</v>
      </c>
      <c r="F385" s="57">
        <v>1</v>
      </c>
      <c r="G385" s="106">
        <f t="shared" si="17"/>
        <v>12899.138000000028</v>
      </c>
      <c r="H385" s="82">
        <f t="shared" si="18"/>
        <v>14</v>
      </c>
      <c r="I385" s="67">
        <v>255</v>
      </c>
      <c r="J385" s="73" t="s">
        <v>155</v>
      </c>
    </row>
    <row r="386" spans="1:10" ht="20.25">
      <c r="A386" s="50">
        <v>362</v>
      </c>
      <c r="B386" s="86"/>
      <c r="C386" s="54"/>
      <c r="D386" s="55"/>
      <c r="E386" s="110">
        <v>925.78</v>
      </c>
      <c r="F386" s="57">
        <v>1</v>
      </c>
      <c r="G386" s="106">
        <f t="shared" si="17"/>
        <v>11973.358000000027</v>
      </c>
      <c r="H386" s="82">
        <f t="shared" si="18"/>
        <v>13</v>
      </c>
      <c r="I386" s="67">
        <v>255</v>
      </c>
      <c r="J386" s="73" t="s">
        <v>155</v>
      </c>
    </row>
    <row r="387" spans="1:10" ht="20.25">
      <c r="A387" s="50">
        <v>363</v>
      </c>
      <c r="B387" s="86"/>
      <c r="C387" s="54"/>
      <c r="D387" s="55"/>
      <c r="E387" s="110">
        <v>895.84</v>
      </c>
      <c r="F387" s="57">
        <v>1</v>
      </c>
      <c r="G387" s="106">
        <f t="shared" si="17"/>
        <v>11077.518000000027</v>
      </c>
      <c r="H387" s="82">
        <f t="shared" si="18"/>
        <v>12</v>
      </c>
      <c r="I387" s="67">
        <v>255</v>
      </c>
      <c r="J387" s="73" t="s">
        <v>155</v>
      </c>
    </row>
    <row r="388" spans="1:10" ht="20.25">
      <c r="A388" s="50">
        <v>364</v>
      </c>
      <c r="B388" s="86"/>
      <c r="C388" s="54"/>
      <c r="D388" s="55"/>
      <c r="E388" s="110">
        <v>894.03</v>
      </c>
      <c r="F388" s="57">
        <v>1</v>
      </c>
      <c r="G388" s="106">
        <f t="shared" si="17"/>
        <v>10183.488000000027</v>
      </c>
      <c r="H388" s="82">
        <f t="shared" si="18"/>
        <v>11</v>
      </c>
      <c r="I388" s="67">
        <v>255</v>
      </c>
      <c r="J388" s="73" t="s">
        <v>155</v>
      </c>
    </row>
    <row r="389" spans="1:10" ht="20.25">
      <c r="A389" s="50">
        <v>365</v>
      </c>
      <c r="B389" s="86"/>
      <c r="C389" s="54"/>
      <c r="D389" s="55"/>
      <c r="E389" s="110">
        <v>917.16</v>
      </c>
      <c r="F389" s="57">
        <v>1</v>
      </c>
      <c r="G389" s="106">
        <f t="shared" si="17"/>
        <v>9266.3280000000268</v>
      </c>
      <c r="H389" s="82">
        <f t="shared" si="18"/>
        <v>10</v>
      </c>
      <c r="I389" s="67">
        <v>255</v>
      </c>
      <c r="J389" s="73" t="s">
        <v>155</v>
      </c>
    </row>
    <row r="390" spans="1:10" ht="20.25">
      <c r="A390" s="50">
        <v>366</v>
      </c>
      <c r="B390" s="86"/>
      <c r="C390" s="54"/>
      <c r="D390" s="55"/>
      <c r="E390" s="110">
        <v>910.81</v>
      </c>
      <c r="F390" s="57">
        <v>1</v>
      </c>
      <c r="G390" s="106">
        <f t="shared" si="17"/>
        <v>8355.5180000000273</v>
      </c>
      <c r="H390" s="82">
        <f t="shared" si="18"/>
        <v>9</v>
      </c>
      <c r="I390" s="67">
        <v>256</v>
      </c>
      <c r="J390" s="73" t="s">
        <v>155</v>
      </c>
    </row>
    <row r="391" spans="1:10" ht="20.25">
      <c r="A391" s="50">
        <v>367</v>
      </c>
      <c r="B391" s="86"/>
      <c r="C391" s="54"/>
      <c r="D391" s="55"/>
      <c r="E391" s="110">
        <v>887.22</v>
      </c>
      <c r="F391" s="57">
        <v>1</v>
      </c>
      <c r="G391" s="106">
        <f t="shared" si="17"/>
        <v>7468.2980000000271</v>
      </c>
      <c r="H391" s="82">
        <f t="shared" si="18"/>
        <v>8</v>
      </c>
      <c r="I391" s="67">
        <v>256</v>
      </c>
      <c r="J391" s="73" t="s">
        <v>155</v>
      </c>
    </row>
    <row r="392" spans="1:10" ht="20.25">
      <c r="A392" s="50">
        <v>368</v>
      </c>
      <c r="B392" s="86"/>
      <c r="C392" s="54"/>
      <c r="D392" s="55"/>
      <c r="E392" s="110">
        <v>959.8</v>
      </c>
      <c r="F392" s="57">
        <v>1</v>
      </c>
      <c r="G392" s="106">
        <f t="shared" si="17"/>
        <v>6508.4980000000269</v>
      </c>
      <c r="H392" s="82">
        <f t="shared" si="18"/>
        <v>7</v>
      </c>
      <c r="I392" s="67">
        <v>256</v>
      </c>
      <c r="J392" s="73" t="s">
        <v>155</v>
      </c>
    </row>
    <row r="393" spans="1:10" ht="20.25">
      <c r="A393" s="50">
        <v>369</v>
      </c>
      <c r="B393" s="86"/>
      <c r="C393" s="54"/>
      <c r="D393" s="55"/>
      <c r="E393" s="110">
        <v>956.62</v>
      </c>
      <c r="F393" s="57">
        <v>1</v>
      </c>
      <c r="G393" s="106">
        <f t="shared" si="17"/>
        <v>5551.878000000027</v>
      </c>
      <c r="H393" s="82">
        <f t="shared" si="18"/>
        <v>6</v>
      </c>
      <c r="I393" s="67">
        <v>256</v>
      </c>
      <c r="J393" s="73" t="s">
        <v>155</v>
      </c>
    </row>
    <row r="394" spans="1:10" ht="20.25">
      <c r="A394" s="50">
        <v>370</v>
      </c>
      <c r="B394" s="86"/>
      <c r="C394" s="54"/>
      <c r="D394" s="55"/>
      <c r="E394" s="110">
        <v>909.4</v>
      </c>
      <c r="F394" s="57">
        <v>1</v>
      </c>
      <c r="G394" s="106">
        <f t="shared" si="17"/>
        <v>4642.4780000000274</v>
      </c>
      <c r="H394" s="82">
        <f t="shared" si="18"/>
        <v>5</v>
      </c>
      <c r="I394" s="67">
        <v>256</v>
      </c>
      <c r="J394" s="73" t="s">
        <v>155</v>
      </c>
    </row>
    <row r="395" spans="1:10" ht="20.25">
      <c r="A395" s="50">
        <v>371</v>
      </c>
      <c r="B395" s="86"/>
      <c r="C395" s="54"/>
      <c r="D395" s="55"/>
      <c r="E395" s="110">
        <v>940.29</v>
      </c>
      <c r="F395" s="57">
        <v>1</v>
      </c>
      <c r="G395" s="106">
        <f t="shared" si="17"/>
        <v>3702.1880000000274</v>
      </c>
      <c r="H395" s="82">
        <f t="shared" si="18"/>
        <v>4</v>
      </c>
      <c r="I395" s="67">
        <v>256</v>
      </c>
      <c r="J395" s="73" t="s">
        <v>155</v>
      </c>
    </row>
    <row r="396" spans="1:10" ht="20.25">
      <c r="A396" s="50">
        <v>372</v>
      </c>
      <c r="B396" s="86"/>
      <c r="C396" s="54"/>
      <c r="D396" s="55"/>
      <c r="E396" s="110">
        <v>890.85</v>
      </c>
      <c r="F396" s="57">
        <v>1</v>
      </c>
      <c r="G396" s="106">
        <f t="shared" si="17"/>
        <v>2811.3380000000275</v>
      </c>
      <c r="H396" s="82">
        <f t="shared" si="18"/>
        <v>3</v>
      </c>
      <c r="I396" s="67">
        <v>256</v>
      </c>
      <c r="J396" s="73" t="s">
        <v>155</v>
      </c>
    </row>
    <row r="397" spans="1:10" ht="20.25">
      <c r="A397" s="50">
        <v>373</v>
      </c>
      <c r="B397" s="86"/>
      <c r="C397" s="54"/>
      <c r="D397" s="55"/>
      <c r="E397" s="110">
        <v>920.33</v>
      </c>
      <c r="F397" s="57">
        <v>1</v>
      </c>
      <c r="G397" s="106">
        <f t="shared" si="17"/>
        <v>1891.0080000000276</v>
      </c>
      <c r="H397" s="82">
        <f t="shared" si="18"/>
        <v>2</v>
      </c>
      <c r="I397" s="67">
        <v>256</v>
      </c>
      <c r="J397" s="73" t="s">
        <v>155</v>
      </c>
    </row>
    <row r="398" spans="1:10" ht="20.25">
      <c r="A398" s="50">
        <v>374</v>
      </c>
      <c r="B398" s="86"/>
      <c r="C398" s="54"/>
      <c r="D398" s="55"/>
      <c r="E398" s="110">
        <v>957.07</v>
      </c>
      <c r="F398" s="57">
        <v>1</v>
      </c>
      <c r="G398" s="106">
        <f t="shared" si="17"/>
        <v>933.9380000000275</v>
      </c>
      <c r="H398" s="82">
        <f t="shared" si="18"/>
        <v>1</v>
      </c>
      <c r="I398" s="67">
        <v>256</v>
      </c>
      <c r="J398" s="73" t="s">
        <v>155</v>
      </c>
    </row>
    <row r="399" spans="1:10" ht="20.25">
      <c r="A399" s="50">
        <v>375</v>
      </c>
      <c r="B399" s="86"/>
      <c r="C399" s="54"/>
      <c r="D399" s="55"/>
      <c r="E399" s="110">
        <v>933.94</v>
      </c>
      <c r="F399" s="57">
        <v>1</v>
      </c>
      <c r="G399" s="106">
        <f t="shared" si="17"/>
        <v>-1.9999999725541784E-3</v>
      </c>
      <c r="H399" s="82">
        <f t="shared" si="18"/>
        <v>0</v>
      </c>
      <c r="I399" s="67">
        <v>256</v>
      </c>
      <c r="J399" s="73" t="s">
        <v>155</v>
      </c>
    </row>
    <row r="400" spans="1:10" ht="20.25">
      <c r="A400" s="50">
        <v>376</v>
      </c>
      <c r="B400" s="86"/>
      <c r="C400" s="54"/>
      <c r="D400" s="55"/>
      <c r="E400" s="110"/>
      <c r="F400" s="57"/>
      <c r="G400" s="106">
        <f t="shared" si="17"/>
        <v>-1.9999999725541784E-3</v>
      </c>
      <c r="H400" s="82">
        <f t="shared" si="18"/>
        <v>0</v>
      </c>
      <c r="I400" s="67"/>
      <c r="J400" s="73"/>
    </row>
    <row r="401" spans="1:10" ht="20.25">
      <c r="A401" s="50">
        <v>377</v>
      </c>
      <c r="B401" s="86">
        <v>21</v>
      </c>
      <c r="C401" s="54">
        <v>18721.02</v>
      </c>
      <c r="D401" s="55">
        <v>20</v>
      </c>
      <c r="E401" s="110"/>
      <c r="F401" s="57"/>
      <c r="G401" s="106">
        <f t="shared" si="17"/>
        <v>18721.018000000029</v>
      </c>
      <c r="H401" s="82">
        <f t="shared" si="18"/>
        <v>20</v>
      </c>
      <c r="I401" s="67"/>
      <c r="J401" s="73" t="s">
        <v>175</v>
      </c>
    </row>
    <row r="402" spans="1:10" ht="20.25">
      <c r="A402" s="50">
        <v>378</v>
      </c>
      <c r="B402" s="86"/>
      <c r="C402" s="54"/>
      <c r="D402" s="55"/>
      <c r="E402" s="110"/>
      <c r="F402" s="57"/>
      <c r="G402" s="106">
        <f t="shared" si="17"/>
        <v>18721.018000000029</v>
      </c>
      <c r="H402" s="82">
        <f t="shared" si="18"/>
        <v>20</v>
      </c>
      <c r="I402" s="67"/>
      <c r="J402" s="73"/>
    </row>
    <row r="403" spans="1:10" ht="20.25">
      <c r="A403" s="50">
        <v>379</v>
      </c>
      <c r="B403" s="86"/>
      <c r="C403" s="54"/>
      <c r="D403" s="55"/>
      <c r="E403" s="110">
        <v>922.15</v>
      </c>
      <c r="F403" s="57">
        <v>1</v>
      </c>
      <c r="G403" s="106">
        <f t="shared" si="17"/>
        <v>17798.868000000028</v>
      </c>
      <c r="H403" s="82">
        <f t="shared" si="18"/>
        <v>19</v>
      </c>
      <c r="I403" s="67">
        <v>279</v>
      </c>
      <c r="J403" s="73"/>
    </row>
    <row r="404" spans="1:10" ht="20.25">
      <c r="A404" s="50">
        <v>380</v>
      </c>
      <c r="B404" s="86"/>
      <c r="C404" s="54"/>
      <c r="D404" s="55"/>
      <c r="E404" s="110">
        <v>954.35</v>
      </c>
      <c r="F404" s="57">
        <v>1</v>
      </c>
      <c r="G404" s="106">
        <f t="shared" si="17"/>
        <v>16844.518000000029</v>
      </c>
      <c r="H404" s="82">
        <f t="shared" si="18"/>
        <v>18</v>
      </c>
      <c r="I404" s="67">
        <v>279</v>
      </c>
      <c r="J404" s="73"/>
    </row>
    <row r="405" spans="1:10" ht="20.25">
      <c r="A405" s="50">
        <v>381</v>
      </c>
      <c r="B405" s="86"/>
      <c r="C405" s="54"/>
      <c r="D405" s="55"/>
      <c r="E405" s="110">
        <v>969.32</v>
      </c>
      <c r="F405" s="57">
        <v>1</v>
      </c>
      <c r="G405" s="106">
        <f t="shared" si="17"/>
        <v>15875.198000000029</v>
      </c>
      <c r="H405" s="82">
        <f t="shared" si="18"/>
        <v>17</v>
      </c>
      <c r="I405" s="67">
        <v>279</v>
      </c>
      <c r="J405" s="73"/>
    </row>
    <row r="406" spans="1:10" ht="20.25">
      <c r="A406" s="50">
        <v>382</v>
      </c>
      <c r="B406" s="86"/>
      <c r="C406" s="54"/>
      <c r="D406" s="55"/>
      <c r="E406" s="110">
        <v>954.35</v>
      </c>
      <c r="F406" s="57">
        <v>1</v>
      </c>
      <c r="G406" s="106">
        <f t="shared" si="17"/>
        <v>14920.848000000029</v>
      </c>
      <c r="H406" s="82">
        <f t="shared" si="18"/>
        <v>16</v>
      </c>
      <c r="I406" s="67">
        <v>279</v>
      </c>
      <c r="J406" s="73"/>
    </row>
    <row r="407" spans="1:10" ht="20.25">
      <c r="A407" s="50">
        <v>383</v>
      </c>
      <c r="B407" s="86"/>
      <c r="C407" s="54"/>
      <c r="D407" s="55"/>
      <c r="E407" s="110">
        <v>936.66</v>
      </c>
      <c r="F407" s="57">
        <v>1</v>
      </c>
      <c r="G407" s="106">
        <f t="shared" si="17"/>
        <v>13984.188000000029</v>
      </c>
      <c r="H407" s="82">
        <f t="shared" si="18"/>
        <v>15</v>
      </c>
      <c r="I407" s="67">
        <v>279</v>
      </c>
      <c r="J407" s="73"/>
    </row>
    <row r="408" spans="1:10" ht="20.25">
      <c r="A408" s="50">
        <v>384</v>
      </c>
      <c r="B408" s="86"/>
      <c r="C408" s="54"/>
      <c r="D408" s="55"/>
      <c r="E408" s="110">
        <v>959.8</v>
      </c>
      <c r="F408" s="57">
        <v>1</v>
      </c>
      <c r="G408" s="106">
        <f t="shared" si="17"/>
        <v>13024.38800000003</v>
      </c>
      <c r="H408" s="82">
        <f t="shared" si="18"/>
        <v>14</v>
      </c>
      <c r="I408" s="67">
        <v>279</v>
      </c>
      <c r="J408" s="73"/>
    </row>
    <row r="409" spans="1:10" ht="20.25">
      <c r="A409" s="50">
        <v>385</v>
      </c>
      <c r="B409" s="86"/>
      <c r="C409" s="54"/>
      <c r="D409" s="55"/>
      <c r="E409" s="110">
        <v>939.84</v>
      </c>
      <c r="F409" s="57">
        <v>1</v>
      </c>
      <c r="G409" s="106">
        <f t="shared" si="17"/>
        <v>12084.54800000003</v>
      </c>
      <c r="H409" s="82">
        <f t="shared" si="18"/>
        <v>13</v>
      </c>
      <c r="I409" s="67">
        <v>279</v>
      </c>
      <c r="J409" s="73"/>
    </row>
    <row r="410" spans="1:10" ht="20.25">
      <c r="A410" s="50">
        <v>386</v>
      </c>
      <c r="B410" s="86"/>
      <c r="C410" s="54"/>
      <c r="D410" s="55"/>
      <c r="E410" s="110">
        <v>915.8</v>
      </c>
      <c r="F410" s="57">
        <v>1</v>
      </c>
      <c r="G410" s="106">
        <f t="shared" si="17"/>
        <v>11168.748000000031</v>
      </c>
      <c r="H410" s="82">
        <f t="shared" si="18"/>
        <v>12</v>
      </c>
      <c r="I410" s="67">
        <v>279</v>
      </c>
      <c r="J410" s="73"/>
    </row>
    <row r="411" spans="1:10" ht="20.25">
      <c r="A411" s="50">
        <v>387</v>
      </c>
      <c r="B411" s="86"/>
      <c r="C411" s="54"/>
      <c r="D411" s="55"/>
      <c r="E411" s="110">
        <v>944.83</v>
      </c>
      <c r="F411" s="57">
        <v>1</v>
      </c>
      <c r="G411" s="106">
        <f t="shared" si="17"/>
        <v>10223.918000000031</v>
      </c>
      <c r="H411" s="82">
        <f t="shared" si="18"/>
        <v>11</v>
      </c>
      <c r="I411" s="67">
        <v>279</v>
      </c>
      <c r="J411" s="73"/>
    </row>
    <row r="412" spans="1:10" ht="20.25">
      <c r="A412" s="50">
        <v>388</v>
      </c>
      <c r="B412" s="86"/>
      <c r="C412" s="54"/>
      <c r="D412" s="55"/>
      <c r="E412" s="110">
        <v>924.87</v>
      </c>
      <c r="F412" s="57">
        <v>1</v>
      </c>
      <c r="G412" s="106">
        <f t="shared" ref="G412:G455" si="19">G411-E412+C412</f>
        <v>9299.0480000000298</v>
      </c>
      <c r="H412" s="82">
        <f t="shared" ref="H412:H455" si="20">H411-F412+D412</f>
        <v>10</v>
      </c>
      <c r="I412" s="67">
        <v>279</v>
      </c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9"/>
        <v>9299.0480000000298</v>
      </c>
      <c r="H413" s="82">
        <f t="shared" si="20"/>
        <v>10</v>
      </c>
      <c r="I413" s="67"/>
      <c r="J413" s="73"/>
    </row>
    <row r="414" spans="1:10" ht="20.25">
      <c r="A414" s="50">
        <v>390</v>
      </c>
      <c r="B414" s="86"/>
      <c r="C414" s="54"/>
      <c r="D414" s="55"/>
      <c r="E414" s="110">
        <v>920.79</v>
      </c>
      <c r="F414" s="57">
        <v>1</v>
      </c>
      <c r="G414" s="106">
        <f t="shared" si="19"/>
        <v>8378.2580000000307</v>
      </c>
      <c r="H414" s="82">
        <f t="shared" si="20"/>
        <v>9</v>
      </c>
      <c r="I414" s="67">
        <v>280</v>
      </c>
      <c r="J414" s="73"/>
    </row>
    <row r="415" spans="1:10" ht="20.25">
      <c r="A415" s="50">
        <v>391</v>
      </c>
      <c r="B415" s="86"/>
      <c r="C415" s="54"/>
      <c r="D415" s="55"/>
      <c r="E415" s="110">
        <v>939.38</v>
      </c>
      <c r="F415" s="57">
        <v>1</v>
      </c>
      <c r="G415" s="106">
        <f t="shared" si="19"/>
        <v>7438.8780000000306</v>
      </c>
      <c r="H415" s="82">
        <f t="shared" si="20"/>
        <v>8</v>
      </c>
      <c r="I415" s="67">
        <v>280</v>
      </c>
      <c r="J415" s="73"/>
    </row>
    <row r="416" spans="1:10" ht="20.25">
      <c r="A416" s="50">
        <v>392</v>
      </c>
      <c r="B416" s="86"/>
      <c r="C416" s="54"/>
      <c r="D416" s="55"/>
      <c r="E416" s="110">
        <v>934.85</v>
      </c>
      <c r="F416" s="57">
        <v>1</v>
      </c>
      <c r="G416" s="106">
        <f t="shared" si="19"/>
        <v>6504.0280000000303</v>
      </c>
      <c r="H416" s="82">
        <f t="shared" si="20"/>
        <v>7</v>
      </c>
      <c r="I416" s="67">
        <v>280</v>
      </c>
      <c r="J416" s="73"/>
    </row>
    <row r="417" spans="1:10" ht="20.25">
      <c r="A417" s="50">
        <v>393</v>
      </c>
      <c r="B417" s="86"/>
      <c r="C417" s="54"/>
      <c r="D417" s="55"/>
      <c r="E417" s="110">
        <v>924.42</v>
      </c>
      <c r="F417" s="57">
        <v>1</v>
      </c>
      <c r="G417" s="106">
        <f t="shared" si="19"/>
        <v>5579.6080000000302</v>
      </c>
      <c r="H417" s="82">
        <f t="shared" si="20"/>
        <v>6</v>
      </c>
      <c r="I417" s="67">
        <v>280</v>
      </c>
      <c r="J417" s="73"/>
    </row>
    <row r="418" spans="1:10" ht="20.25">
      <c r="A418" s="50">
        <v>394</v>
      </c>
      <c r="B418" s="86"/>
      <c r="C418" s="54"/>
      <c r="D418" s="55"/>
      <c r="E418" s="110">
        <v>902.19</v>
      </c>
      <c r="F418" s="57">
        <v>1</v>
      </c>
      <c r="G418" s="106">
        <f t="shared" si="19"/>
        <v>4677.4180000000306</v>
      </c>
      <c r="H418" s="82">
        <f t="shared" si="20"/>
        <v>5</v>
      </c>
      <c r="I418" s="67">
        <v>280</v>
      </c>
      <c r="J418" s="73"/>
    </row>
    <row r="419" spans="1:10" ht="20.25">
      <c r="A419" s="50">
        <v>395</v>
      </c>
      <c r="B419" s="86"/>
      <c r="C419" s="54"/>
      <c r="D419" s="55"/>
      <c r="E419" s="110">
        <v>925.78</v>
      </c>
      <c r="F419" s="57">
        <v>1</v>
      </c>
      <c r="G419" s="106">
        <f t="shared" si="19"/>
        <v>3751.6380000000308</v>
      </c>
      <c r="H419" s="82">
        <f t="shared" si="20"/>
        <v>4</v>
      </c>
      <c r="I419" s="67">
        <v>280</v>
      </c>
      <c r="J419" s="73"/>
    </row>
    <row r="420" spans="1:10" ht="20.25">
      <c r="A420" s="50">
        <v>396</v>
      </c>
      <c r="B420" s="86"/>
      <c r="C420" s="54"/>
      <c r="D420" s="55"/>
      <c r="E420" s="110">
        <v>926.23</v>
      </c>
      <c r="F420" s="57">
        <v>1</v>
      </c>
      <c r="G420" s="106">
        <f t="shared" si="19"/>
        <v>2825.4080000000308</v>
      </c>
      <c r="H420" s="82">
        <f t="shared" si="20"/>
        <v>3</v>
      </c>
      <c r="I420" s="67">
        <v>280</v>
      </c>
      <c r="J420" s="73"/>
    </row>
    <row r="421" spans="1:10" ht="20.25">
      <c r="A421" s="50">
        <v>397</v>
      </c>
      <c r="B421" s="86"/>
      <c r="C421" s="54"/>
      <c r="D421" s="55"/>
      <c r="E421" s="110">
        <v>943.01</v>
      </c>
      <c r="F421" s="57">
        <v>1</v>
      </c>
      <c r="G421" s="106">
        <f t="shared" si="19"/>
        <v>1882.3980000000308</v>
      </c>
      <c r="H421" s="82">
        <f t="shared" si="20"/>
        <v>2</v>
      </c>
      <c r="I421" s="67">
        <v>280</v>
      </c>
      <c r="J421" s="73"/>
    </row>
    <row r="422" spans="1:10" ht="20.25">
      <c r="A422" s="50">
        <v>398</v>
      </c>
      <c r="B422" s="86"/>
      <c r="C422" s="54"/>
      <c r="D422" s="55"/>
      <c r="E422" s="110">
        <v>943.47</v>
      </c>
      <c r="F422" s="57">
        <v>1</v>
      </c>
      <c r="G422" s="106">
        <f t="shared" si="19"/>
        <v>938.92800000003081</v>
      </c>
      <c r="H422" s="82">
        <f t="shared" si="20"/>
        <v>1</v>
      </c>
      <c r="I422" s="67">
        <v>280</v>
      </c>
      <c r="J422" s="73"/>
    </row>
    <row r="423" spans="1:10" ht="20.25">
      <c r="A423" s="50">
        <v>399</v>
      </c>
      <c r="B423" s="86"/>
      <c r="C423" s="54"/>
      <c r="D423" s="55"/>
      <c r="E423" s="110">
        <v>938.93</v>
      </c>
      <c r="F423" s="57">
        <v>1</v>
      </c>
      <c r="G423" s="106">
        <f t="shared" si="19"/>
        <v>-1.9999999691435733E-3</v>
      </c>
      <c r="H423" s="82">
        <f t="shared" si="20"/>
        <v>0</v>
      </c>
      <c r="I423" s="67"/>
      <c r="J423" s="73"/>
    </row>
    <row r="424" spans="1:10" ht="20.25">
      <c r="A424" s="50">
        <v>400</v>
      </c>
      <c r="B424" s="86"/>
      <c r="C424" s="54"/>
      <c r="D424" s="55"/>
      <c r="E424" s="110"/>
      <c r="F424" s="57"/>
      <c r="G424" s="106">
        <f t="shared" si="19"/>
        <v>-1.9999999691435733E-3</v>
      </c>
      <c r="H424" s="82">
        <f t="shared" si="20"/>
        <v>0</v>
      </c>
      <c r="I424" s="67"/>
      <c r="J424" s="73"/>
    </row>
    <row r="425" spans="1:10" ht="20.25">
      <c r="A425" s="50">
        <v>401</v>
      </c>
      <c r="B425" s="86"/>
      <c r="C425" s="54"/>
      <c r="D425" s="55"/>
      <c r="E425" s="110"/>
      <c r="F425" s="57"/>
      <c r="G425" s="106">
        <f t="shared" si="19"/>
        <v>-1.9999999691435733E-3</v>
      </c>
      <c r="H425" s="82">
        <f t="shared" si="20"/>
        <v>0</v>
      </c>
      <c r="I425" s="67"/>
      <c r="J425" s="73"/>
    </row>
    <row r="426" spans="1:10" ht="20.25">
      <c r="A426" s="50">
        <v>402</v>
      </c>
      <c r="B426" s="86">
        <v>22</v>
      </c>
      <c r="C426" s="54">
        <v>18893.900000000001</v>
      </c>
      <c r="D426" s="55">
        <v>21</v>
      </c>
      <c r="E426" s="110"/>
      <c r="F426" s="57"/>
      <c r="G426" s="106">
        <f t="shared" si="19"/>
        <v>18893.898000000034</v>
      </c>
      <c r="H426" s="82">
        <f t="shared" si="20"/>
        <v>21</v>
      </c>
      <c r="I426" s="67"/>
      <c r="J426" s="73" t="s">
        <v>150</v>
      </c>
    </row>
    <row r="427" spans="1:10" ht="20.25">
      <c r="A427" s="50">
        <v>403</v>
      </c>
      <c r="B427" s="86">
        <v>22</v>
      </c>
      <c r="C427" s="54">
        <v>18868.900000000001</v>
      </c>
      <c r="D427" s="55">
        <v>21</v>
      </c>
      <c r="E427" s="110"/>
      <c r="F427" s="57"/>
      <c r="G427" s="106">
        <f t="shared" si="19"/>
        <v>37762.798000000039</v>
      </c>
      <c r="H427" s="82">
        <f t="shared" si="20"/>
        <v>42</v>
      </c>
      <c r="I427" s="67"/>
      <c r="J427" s="73" t="s">
        <v>150</v>
      </c>
    </row>
    <row r="428" spans="1:10" ht="20.25">
      <c r="A428" s="50">
        <v>404</v>
      </c>
      <c r="B428" s="86"/>
      <c r="C428" s="54"/>
      <c r="D428" s="55"/>
      <c r="E428" s="110"/>
      <c r="F428" s="57"/>
      <c r="G428" s="106">
        <f t="shared" si="19"/>
        <v>37762.798000000039</v>
      </c>
      <c r="H428" s="82">
        <f t="shared" si="20"/>
        <v>42</v>
      </c>
      <c r="I428" s="67"/>
      <c r="J428" s="73"/>
    </row>
    <row r="429" spans="1:10" ht="20.25">
      <c r="A429" s="50">
        <v>405</v>
      </c>
      <c r="B429" s="86"/>
      <c r="C429" s="54"/>
      <c r="D429" s="55"/>
      <c r="E429" s="110">
        <v>880</v>
      </c>
      <c r="F429" s="57">
        <v>1</v>
      </c>
      <c r="G429" s="106">
        <f t="shared" si="19"/>
        <v>36882.798000000039</v>
      </c>
      <c r="H429" s="82">
        <f t="shared" si="20"/>
        <v>41</v>
      </c>
      <c r="I429" s="67">
        <v>286</v>
      </c>
      <c r="J429" s="73"/>
    </row>
    <row r="430" spans="1:10" ht="20.25">
      <c r="A430" s="50">
        <v>406</v>
      </c>
      <c r="B430" s="86"/>
      <c r="C430" s="54"/>
      <c r="D430" s="55"/>
      <c r="E430" s="110">
        <v>883.1</v>
      </c>
      <c r="F430" s="57">
        <v>1</v>
      </c>
      <c r="G430" s="106">
        <f t="shared" si="19"/>
        <v>35999.69800000004</v>
      </c>
      <c r="H430" s="82">
        <f t="shared" si="20"/>
        <v>40</v>
      </c>
      <c r="I430" s="67">
        <v>286</v>
      </c>
      <c r="J430" s="73"/>
    </row>
    <row r="431" spans="1:10" ht="20.25">
      <c r="A431" s="50">
        <v>407</v>
      </c>
      <c r="B431" s="86"/>
      <c r="C431" s="54"/>
      <c r="D431" s="55"/>
      <c r="E431" s="110">
        <v>914.9</v>
      </c>
      <c r="F431" s="57">
        <v>1</v>
      </c>
      <c r="G431" s="106">
        <f t="shared" si="19"/>
        <v>35084.798000000039</v>
      </c>
      <c r="H431" s="82">
        <f t="shared" si="20"/>
        <v>39</v>
      </c>
      <c r="I431" s="67">
        <v>286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9"/>
        <v>34214.798000000039</v>
      </c>
      <c r="H432" s="82">
        <f t="shared" si="20"/>
        <v>38</v>
      </c>
      <c r="I432" s="67">
        <v>286</v>
      </c>
      <c r="J432" s="73"/>
    </row>
    <row r="433" spans="1:10" ht="20.25">
      <c r="A433" s="50">
        <v>409</v>
      </c>
      <c r="B433" s="86"/>
      <c r="C433" s="54"/>
      <c r="D433" s="55"/>
      <c r="E433" s="110">
        <v>935.3</v>
      </c>
      <c r="F433" s="57">
        <v>1</v>
      </c>
      <c r="G433" s="106">
        <f t="shared" si="19"/>
        <v>33279.498000000036</v>
      </c>
      <c r="H433" s="82">
        <f t="shared" si="20"/>
        <v>37</v>
      </c>
      <c r="I433" s="67">
        <v>286</v>
      </c>
      <c r="J433" s="73"/>
    </row>
    <row r="434" spans="1:10" ht="20.25">
      <c r="A434" s="50">
        <v>410</v>
      </c>
      <c r="B434" s="86"/>
      <c r="C434" s="54"/>
      <c r="D434" s="55"/>
      <c r="E434" s="110">
        <v>912.2</v>
      </c>
      <c r="F434" s="57">
        <v>1</v>
      </c>
      <c r="G434" s="106">
        <f t="shared" si="19"/>
        <v>32367.298000000035</v>
      </c>
      <c r="H434" s="82">
        <f t="shared" si="20"/>
        <v>36</v>
      </c>
      <c r="I434" s="67">
        <v>286</v>
      </c>
      <c r="J434" s="73"/>
    </row>
    <row r="435" spans="1:10" ht="20.25">
      <c r="A435" s="50">
        <v>411</v>
      </c>
      <c r="B435" s="86"/>
      <c r="C435" s="54"/>
      <c r="D435" s="55"/>
      <c r="E435" s="110">
        <v>893.1</v>
      </c>
      <c r="F435" s="57">
        <v>1</v>
      </c>
      <c r="G435" s="106">
        <f t="shared" si="19"/>
        <v>31474.198000000037</v>
      </c>
      <c r="H435" s="82">
        <f t="shared" si="20"/>
        <v>35</v>
      </c>
      <c r="I435" s="67">
        <v>286</v>
      </c>
      <c r="J435" s="73"/>
    </row>
    <row r="436" spans="1:10" ht="20.25">
      <c r="A436" s="50">
        <v>412</v>
      </c>
      <c r="B436" s="86"/>
      <c r="C436" s="54"/>
      <c r="D436" s="55"/>
      <c r="E436" s="110">
        <v>887.7</v>
      </c>
      <c r="F436" s="57">
        <v>1</v>
      </c>
      <c r="G436" s="106">
        <f t="shared" si="19"/>
        <v>30586.498000000036</v>
      </c>
      <c r="H436" s="82">
        <f t="shared" si="20"/>
        <v>34</v>
      </c>
      <c r="I436" s="67">
        <v>286</v>
      </c>
      <c r="J436" s="73"/>
    </row>
    <row r="437" spans="1:10" ht="20.25">
      <c r="A437" s="50">
        <v>413</v>
      </c>
      <c r="B437" s="86"/>
      <c r="C437" s="54"/>
      <c r="D437" s="55"/>
      <c r="E437" s="110">
        <v>937.1</v>
      </c>
      <c r="F437" s="57">
        <v>1</v>
      </c>
      <c r="G437" s="106">
        <f t="shared" si="19"/>
        <v>29649.398000000037</v>
      </c>
      <c r="H437" s="82">
        <f t="shared" si="20"/>
        <v>33</v>
      </c>
      <c r="I437" s="67">
        <v>286</v>
      </c>
      <c r="J437" s="73"/>
    </row>
    <row r="438" spans="1:10" ht="20.25">
      <c r="A438" s="50">
        <v>414</v>
      </c>
      <c r="B438" s="86"/>
      <c r="C438" s="54"/>
      <c r="D438" s="55"/>
      <c r="E438" s="110">
        <v>872.7</v>
      </c>
      <c r="F438" s="57">
        <v>1</v>
      </c>
      <c r="G438" s="106">
        <f t="shared" si="19"/>
        <v>28776.698000000037</v>
      </c>
      <c r="H438" s="82">
        <f t="shared" si="20"/>
        <v>32</v>
      </c>
      <c r="I438" s="67">
        <v>286</v>
      </c>
      <c r="J438" s="73"/>
    </row>
    <row r="439" spans="1:10" ht="20.25">
      <c r="A439" s="50">
        <v>415</v>
      </c>
      <c r="B439" s="86"/>
      <c r="C439" s="54"/>
      <c r="D439" s="55"/>
      <c r="E439" s="110">
        <v>927.6</v>
      </c>
      <c r="F439" s="57">
        <v>1</v>
      </c>
      <c r="G439" s="106">
        <f t="shared" si="19"/>
        <v>27849.098000000038</v>
      </c>
      <c r="H439" s="82">
        <f t="shared" si="20"/>
        <v>31</v>
      </c>
      <c r="I439" s="67">
        <v>286</v>
      </c>
      <c r="J439" s="73"/>
    </row>
    <row r="440" spans="1:10" ht="20.25">
      <c r="A440" s="50">
        <v>416</v>
      </c>
      <c r="B440" s="86"/>
      <c r="C440" s="54"/>
      <c r="D440" s="55"/>
      <c r="E440" s="110"/>
      <c r="F440" s="57"/>
      <c r="G440" s="106">
        <f t="shared" si="19"/>
        <v>27849.098000000038</v>
      </c>
      <c r="H440" s="82">
        <f t="shared" si="20"/>
        <v>31</v>
      </c>
      <c r="I440" s="67"/>
      <c r="J440" s="73"/>
    </row>
    <row r="441" spans="1:10" ht="20.25">
      <c r="A441" s="50">
        <v>417</v>
      </c>
      <c r="B441" s="86"/>
      <c r="C441" s="54"/>
      <c r="D441" s="55"/>
      <c r="E441" s="110">
        <v>914.9</v>
      </c>
      <c r="F441" s="57">
        <v>1</v>
      </c>
      <c r="G441" s="106">
        <f t="shared" si="19"/>
        <v>26934.198000000037</v>
      </c>
      <c r="H441" s="82">
        <f t="shared" si="20"/>
        <v>30</v>
      </c>
      <c r="I441" s="67">
        <v>287</v>
      </c>
      <c r="J441" s="73"/>
    </row>
    <row r="442" spans="1:10" ht="20.25">
      <c r="A442" s="50">
        <v>418</v>
      </c>
      <c r="B442" s="86"/>
      <c r="C442" s="54"/>
      <c r="D442" s="55"/>
      <c r="E442" s="110">
        <v>892.2</v>
      </c>
      <c r="F442" s="57">
        <v>1</v>
      </c>
      <c r="G442" s="106">
        <f t="shared" si="19"/>
        <v>26041.998000000036</v>
      </c>
      <c r="H442" s="82">
        <f t="shared" si="20"/>
        <v>29</v>
      </c>
      <c r="I442" s="67">
        <v>287</v>
      </c>
      <c r="J442" s="73"/>
    </row>
    <row r="443" spans="1:10" ht="20.25">
      <c r="A443" s="50">
        <v>419</v>
      </c>
      <c r="B443" s="86"/>
      <c r="C443" s="54"/>
      <c r="D443" s="55"/>
      <c r="E443" s="110">
        <v>916.3</v>
      </c>
      <c r="F443" s="57">
        <v>1</v>
      </c>
      <c r="G443" s="106">
        <f t="shared" si="19"/>
        <v>25125.698000000037</v>
      </c>
      <c r="H443" s="82">
        <f t="shared" si="20"/>
        <v>28</v>
      </c>
      <c r="I443" s="67">
        <v>287</v>
      </c>
      <c r="J443" s="73"/>
    </row>
    <row r="444" spans="1:10" ht="20.25">
      <c r="A444" s="50">
        <v>420</v>
      </c>
      <c r="B444" s="86"/>
      <c r="C444" s="54"/>
      <c r="D444" s="55"/>
      <c r="E444" s="110">
        <v>887.2</v>
      </c>
      <c r="F444" s="57">
        <v>1</v>
      </c>
      <c r="G444" s="106">
        <f t="shared" si="19"/>
        <v>24238.498000000036</v>
      </c>
      <c r="H444" s="82">
        <f t="shared" si="20"/>
        <v>27</v>
      </c>
      <c r="I444" s="67">
        <v>287</v>
      </c>
      <c r="J444" s="73"/>
    </row>
    <row r="445" spans="1:10" ht="20.25">
      <c r="A445" s="50">
        <v>421</v>
      </c>
      <c r="B445" s="86"/>
      <c r="C445" s="54"/>
      <c r="D445" s="55"/>
      <c r="E445" s="110">
        <v>864.1</v>
      </c>
      <c r="F445" s="57">
        <v>1</v>
      </c>
      <c r="G445" s="106">
        <f t="shared" si="19"/>
        <v>23374.398000000037</v>
      </c>
      <c r="H445" s="82">
        <f t="shared" si="20"/>
        <v>26</v>
      </c>
      <c r="I445" s="67">
        <v>287</v>
      </c>
      <c r="J445" s="73"/>
    </row>
    <row r="446" spans="1:10" ht="20.25">
      <c r="A446" s="50">
        <v>422</v>
      </c>
      <c r="B446" s="86"/>
      <c r="C446" s="54"/>
      <c r="D446" s="55"/>
      <c r="E446" s="110">
        <v>925.3</v>
      </c>
      <c r="F446" s="57">
        <v>1</v>
      </c>
      <c r="G446" s="106">
        <f t="shared" si="19"/>
        <v>22449.098000000038</v>
      </c>
      <c r="H446" s="82">
        <f t="shared" si="20"/>
        <v>25</v>
      </c>
      <c r="I446" s="67">
        <v>287</v>
      </c>
      <c r="J446" s="73"/>
    </row>
    <row r="447" spans="1:10" ht="20.25">
      <c r="A447" s="50">
        <v>423</v>
      </c>
      <c r="B447" s="86"/>
      <c r="C447" s="54"/>
      <c r="D447" s="55"/>
      <c r="E447" s="110">
        <v>917.6</v>
      </c>
      <c r="F447" s="57">
        <v>1</v>
      </c>
      <c r="G447" s="106">
        <f t="shared" si="19"/>
        <v>21531.49800000004</v>
      </c>
      <c r="H447" s="82">
        <f t="shared" si="20"/>
        <v>24</v>
      </c>
      <c r="I447" s="67">
        <v>287</v>
      </c>
      <c r="J447" s="73"/>
    </row>
    <row r="448" spans="1:10" ht="20.25">
      <c r="A448" s="50">
        <v>424</v>
      </c>
      <c r="B448" s="86"/>
      <c r="C448" s="54"/>
      <c r="D448" s="55"/>
      <c r="E448" s="110">
        <v>877.7</v>
      </c>
      <c r="F448" s="57">
        <v>1</v>
      </c>
      <c r="G448" s="106">
        <f t="shared" si="19"/>
        <v>20653.798000000039</v>
      </c>
      <c r="H448" s="82">
        <f t="shared" si="20"/>
        <v>23</v>
      </c>
      <c r="I448" s="67">
        <v>287</v>
      </c>
      <c r="J448" s="73"/>
    </row>
    <row r="449" spans="1:10" ht="20.25">
      <c r="A449" s="50">
        <v>425</v>
      </c>
      <c r="B449" s="86"/>
      <c r="C449" s="54"/>
      <c r="D449" s="55"/>
      <c r="E449" s="110">
        <v>867.7</v>
      </c>
      <c r="F449" s="57">
        <v>1</v>
      </c>
      <c r="G449" s="106">
        <f t="shared" si="19"/>
        <v>19786.098000000038</v>
      </c>
      <c r="H449" s="82">
        <f t="shared" si="20"/>
        <v>22</v>
      </c>
      <c r="I449" s="67">
        <v>287</v>
      </c>
      <c r="J449" s="73"/>
    </row>
    <row r="450" spans="1:10" ht="20.25">
      <c r="A450" s="50">
        <v>426</v>
      </c>
      <c r="B450" s="86"/>
      <c r="C450" s="54"/>
      <c r="D450" s="55"/>
      <c r="E450" s="110">
        <v>917.2</v>
      </c>
      <c r="F450" s="57">
        <v>1</v>
      </c>
      <c r="G450" s="106">
        <f t="shared" si="19"/>
        <v>18868.898000000037</v>
      </c>
      <c r="H450" s="82">
        <f t="shared" si="20"/>
        <v>21</v>
      </c>
      <c r="I450" s="67">
        <v>287</v>
      </c>
      <c r="J450" s="73"/>
    </row>
    <row r="451" spans="1:10" ht="20.25">
      <c r="A451" s="50">
        <v>427</v>
      </c>
      <c r="B451" s="86"/>
      <c r="C451" s="54"/>
      <c r="D451" s="55"/>
      <c r="E451" s="110"/>
      <c r="F451" s="57"/>
      <c r="G451" s="106">
        <f t="shared" si="19"/>
        <v>18868.898000000037</v>
      </c>
      <c r="H451" s="82">
        <f t="shared" si="20"/>
        <v>21</v>
      </c>
      <c r="I451" s="67"/>
      <c r="J451" s="73"/>
    </row>
    <row r="452" spans="1:10" ht="20.25">
      <c r="A452" s="50">
        <v>428</v>
      </c>
      <c r="B452" s="86"/>
      <c r="C452" s="54"/>
      <c r="D452" s="55"/>
      <c r="E452" s="110">
        <v>875</v>
      </c>
      <c r="F452" s="57">
        <v>1</v>
      </c>
      <c r="G452" s="106">
        <f t="shared" si="19"/>
        <v>17993.898000000037</v>
      </c>
      <c r="H452" s="82">
        <f t="shared" si="20"/>
        <v>20</v>
      </c>
      <c r="I452" s="67">
        <v>288</v>
      </c>
      <c r="J452" s="73"/>
    </row>
    <row r="453" spans="1:10" ht="20.25">
      <c r="A453" s="50">
        <v>429</v>
      </c>
      <c r="B453" s="86"/>
      <c r="C453" s="54"/>
      <c r="D453" s="55"/>
      <c r="E453" s="110">
        <v>909.4</v>
      </c>
      <c r="F453" s="57">
        <v>1</v>
      </c>
      <c r="G453" s="106">
        <f t="shared" si="19"/>
        <v>17084.498000000036</v>
      </c>
      <c r="H453" s="82">
        <f t="shared" si="20"/>
        <v>19</v>
      </c>
      <c r="I453" s="67">
        <v>288</v>
      </c>
      <c r="J453" s="73"/>
    </row>
    <row r="454" spans="1:10" ht="20.25">
      <c r="A454" s="50">
        <v>430</v>
      </c>
      <c r="B454" s="86"/>
      <c r="C454" s="54"/>
      <c r="D454" s="55"/>
      <c r="E454" s="110">
        <v>882.7</v>
      </c>
      <c r="F454" s="57">
        <v>1</v>
      </c>
      <c r="G454" s="106">
        <f t="shared" si="19"/>
        <v>16201.798000000035</v>
      </c>
      <c r="H454" s="82">
        <f t="shared" si="20"/>
        <v>18</v>
      </c>
      <c r="I454" s="67">
        <v>288</v>
      </c>
      <c r="J454" s="73"/>
    </row>
    <row r="455" spans="1:10" ht="20.25">
      <c r="A455" s="50">
        <v>431</v>
      </c>
      <c r="B455" s="86"/>
      <c r="C455" s="54"/>
      <c r="D455" s="55"/>
      <c r="E455" s="110">
        <v>932.1</v>
      </c>
      <c r="F455" s="57">
        <v>1</v>
      </c>
      <c r="G455" s="106">
        <f t="shared" si="19"/>
        <v>15269.698000000035</v>
      </c>
      <c r="H455" s="82">
        <f t="shared" si="20"/>
        <v>17</v>
      </c>
      <c r="I455" s="67">
        <v>288</v>
      </c>
      <c r="J455" s="73"/>
    </row>
    <row r="456" spans="1:10" ht="20.25">
      <c r="A456" s="50">
        <v>432</v>
      </c>
      <c r="B456" s="86"/>
      <c r="C456" s="54"/>
      <c r="D456" s="55"/>
      <c r="E456" s="110">
        <v>921.7</v>
      </c>
      <c r="F456" s="57">
        <v>1</v>
      </c>
      <c r="G456" s="106">
        <f t="shared" ref="G456:G474" si="21">G455-E456+C456</f>
        <v>14347.998000000034</v>
      </c>
      <c r="H456" s="82">
        <f t="shared" ref="H456:H474" si="22">H455-F456+D456</f>
        <v>16</v>
      </c>
      <c r="I456" s="67">
        <v>288</v>
      </c>
      <c r="J456" s="73"/>
    </row>
    <row r="457" spans="1:10" ht="20.25">
      <c r="A457" s="50">
        <v>433</v>
      </c>
      <c r="B457" s="86"/>
      <c r="C457" s="54"/>
      <c r="D457" s="55"/>
      <c r="E457" s="110">
        <v>871.8</v>
      </c>
      <c r="F457" s="57">
        <v>1</v>
      </c>
      <c r="G457" s="106">
        <f t="shared" si="21"/>
        <v>13476.198000000035</v>
      </c>
      <c r="H457" s="82">
        <f t="shared" si="22"/>
        <v>15</v>
      </c>
      <c r="I457" s="67">
        <v>288</v>
      </c>
      <c r="J457" s="73"/>
    </row>
    <row r="458" spans="1:10" ht="20.25">
      <c r="A458" s="50">
        <v>434</v>
      </c>
      <c r="B458" s="86"/>
      <c r="C458" s="54"/>
      <c r="D458" s="55"/>
      <c r="E458" s="110">
        <v>869.1</v>
      </c>
      <c r="F458" s="57">
        <v>1</v>
      </c>
      <c r="G458" s="106">
        <f t="shared" si="21"/>
        <v>12607.098000000035</v>
      </c>
      <c r="H458" s="82">
        <f t="shared" si="22"/>
        <v>14</v>
      </c>
      <c r="I458" s="67">
        <v>288</v>
      </c>
      <c r="J458" s="73"/>
    </row>
    <row r="459" spans="1:10" ht="20.25">
      <c r="A459" s="50">
        <v>435</v>
      </c>
      <c r="B459" s="86"/>
      <c r="C459" s="54"/>
      <c r="D459" s="55"/>
      <c r="E459" s="110">
        <v>921.7</v>
      </c>
      <c r="F459" s="57">
        <v>1</v>
      </c>
      <c r="G459" s="106">
        <f t="shared" si="21"/>
        <v>11685.398000000034</v>
      </c>
      <c r="H459" s="82">
        <f t="shared" si="22"/>
        <v>13</v>
      </c>
      <c r="I459" s="67">
        <v>288</v>
      </c>
      <c r="J459" s="73"/>
    </row>
    <row r="460" spans="1:10" ht="20.25">
      <c r="A460" s="50">
        <v>436</v>
      </c>
      <c r="B460" s="86"/>
      <c r="C460" s="54"/>
      <c r="D460" s="55"/>
      <c r="E460" s="110">
        <v>874.1</v>
      </c>
      <c r="F460" s="57">
        <v>1</v>
      </c>
      <c r="G460" s="106">
        <f t="shared" si="21"/>
        <v>10811.298000000033</v>
      </c>
      <c r="H460" s="82">
        <f t="shared" si="22"/>
        <v>12</v>
      </c>
      <c r="I460" s="67">
        <v>288</v>
      </c>
      <c r="J460" s="73"/>
    </row>
    <row r="461" spans="1:10" ht="20.25">
      <c r="A461" s="50">
        <v>437</v>
      </c>
      <c r="B461" s="86"/>
      <c r="C461" s="54"/>
      <c r="D461" s="55"/>
      <c r="E461" s="110">
        <v>912.6</v>
      </c>
      <c r="F461" s="57">
        <v>1</v>
      </c>
      <c r="G461" s="106">
        <f t="shared" si="21"/>
        <v>9898.6980000000331</v>
      </c>
      <c r="H461" s="82">
        <f t="shared" si="22"/>
        <v>11</v>
      </c>
      <c r="I461" s="67">
        <v>288</v>
      </c>
      <c r="J461" s="73"/>
    </row>
    <row r="462" spans="1:10" ht="20.25">
      <c r="A462" s="50">
        <v>438</v>
      </c>
      <c r="B462" s="86"/>
      <c r="C462" s="54"/>
      <c r="D462" s="55"/>
      <c r="E462" s="110">
        <v>921.7</v>
      </c>
      <c r="F462" s="57">
        <v>1</v>
      </c>
      <c r="G462" s="106">
        <f t="shared" si="21"/>
        <v>8976.9980000000323</v>
      </c>
      <c r="H462" s="82">
        <f t="shared" si="22"/>
        <v>10</v>
      </c>
      <c r="I462" s="67">
        <v>288</v>
      </c>
      <c r="J462" s="73"/>
    </row>
    <row r="463" spans="1:10" ht="20.25">
      <c r="A463" s="50">
        <v>439</v>
      </c>
      <c r="B463" s="86"/>
      <c r="C463" s="54"/>
      <c r="D463" s="55"/>
      <c r="E463" s="110"/>
      <c r="F463" s="57"/>
      <c r="G463" s="106">
        <f t="shared" si="21"/>
        <v>8976.9980000000323</v>
      </c>
      <c r="H463" s="82">
        <f t="shared" si="22"/>
        <v>10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10">
        <v>933.5</v>
      </c>
      <c r="F464" s="57">
        <v>1</v>
      </c>
      <c r="G464" s="106">
        <f t="shared" si="21"/>
        <v>8043.4980000000323</v>
      </c>
      <c r="H464" s="82">
        <f t="shared" si="22"/>
        <v>9</v>
      </c>
      <c r="I464" s="67">
        <v>289</v>
      </c>
      <c r="J464" s="73"/>
    </row>
    <row r="465" spans="1:10" ht="20.25">
      <c r="A465" s="50">
        <v>441</v>
      </c>
      <c r="B465" s="86"/>
      <c r="C465" s="54"/>
      <c r="D465" s="55"/>
      <c r="E465" s="110">
        <v>905.8</v>
      </c>
      <c r="F465" s="57">
        <v>1</v>
      </c>
      <c r="G465" s="106">
        <f t="shared" si="21"/>
        <v>7137.6980000000322</v>
      </c>
      <c r="H465" s="82">
        <f t="shared" si="22"/>
        <v>8</v>
      </c>
      <c r="I465" s="67">
        <v>289</v>
      </c>
      <c r="J465" s="73"/>
    </row>
    <row r="466" spans="1:10" ht="20.25">
      <c r="A466" s="50">
        <v>442</v>
      </c>
      <c r="B466" s="86"/>
      <c r="C466" s="54"/>
      <c r="D466" s="55"/>
      <c r="E466" s="110">
        <v>865.9</v>
      </c>
      <c r="F466" s="57">
        <v>1</v>
      </c>
      <c r="G466" s="106">
        <f t="shared" si="21"/>
        <v>6271.7980000000325</v>
      </c>
      <c r="H466" s="82">
        <f t="shared" si="22"/>
        <v>7</v>
      </c>
      <c r="I466" s="67">
        <v>289</v>
      </c>
      <c r="J466" s="73"/>
    </row>
    <row r="467" spans="1:10" ht="20.25">
      <c r="A467" s="50">
        <v>443</v>
      </c>
      <c r="B467" s="86"/>
      <c r="C467" s="54"/>
      <c r="D467" s="55"/>
      <c r="E467" s="110">
        <v>870.9</v>
      </c>
      <c r="F467" s="57">
        <v>1</v>
      </c>
      <c r="G467" s="106">
        <f t="shared" si="21"/>
        <v>5400.8980000000329</v>
      </c>
      <c r="H467" s="82">
        <f t="shared" si="22"/>
        <v>6</v>
      </c>
      <c r="I467" s="67">
        <v>289</v>
      </c>
      <c r="J467" s="73"/>
    </row>
    <row r="468" spans="1:10" ht="20.25">
      <c r="A468" s="50">
        <v>444</v>
      </c>
      <c r="B468" s="86"/>
      <c r="C468" s="54"/>
      <c r="D468" s="55"/>
      <c r="E468" s="110">
        <v>919.4</v>
      </c>
      <c r="F468" s="57">
        <v>1</v>
      </c>
      <c r="G468" s="106">
        <f t="shared" si="21"/>
        <v>4481.4980000000332</v>
      </c>
      <c r="H468" s="82">
        <f t="shared" si="22"/>
        <v>5</v>
      </c>
      <c r="I468" s="67">
        <v>289</v>
      </c>
      <c r="J468" s="73"/>
    </row>
    <row r="469" spans="1:10" ht="20.25">
      <c r="A469" s="50">
        <v>445</v>
      </c>
      <c r="B469" s="86"/>
      <c r="C469" s="54"/>
      <c r="D469" s="55"/>
      <c r="E469" s="110">
        <v>891.3</v>
      </c>
      <c r="F469" s="57">
        <v>1</v>
      </c>
      <c r="G469" s="106">
        <f t="shared" si="21"/>
        <v>3590.1980000000331</v>
      </c>
      <c r="H469" s="82">
        <f t="shared" si="22"/>
        <v>4</v>
      </c>
      <c r="I469" s="67">
        <v>289</v>
      </c>
      <c r="J469" s="73"/>
    </row>
    <row r="470" spans="1:10" ht="20.25">
      <c r="A470" s="50">
        <v>446</v>
      </c>
      <c r="B470" s="86"/>
      <c r="C470" s="54"/>
      <c r="D470" s="55"/>
      <c r="E470" s="110">
        <v>899.5</v>
      </c>
      <c r="F470" s="57">
        <v>1</v>
      </c>
      <c r="G470" s="106">
        <f t="shared" si="21"/>
        <v>2690.6980000000331</v>
      </c>
      <c r="H470" s="82">
        <f t="shared" si="22"/>
        <v>3</v>
      </c>
      <c r="I470" s="67">
        <v>289</v>
      </c>
      <c r="J470" s="73"/>
    </row>
    <row r="471" spans="1:10" ht="20.25">
      <c r="A471" s="50">
        <v>447</v>
      </c>
      <c r="B471" s="86"/>
      <c r="C471" s="54"/>
      <c r="D471" s="55"/>
      <c r="E471" s="110">
        <v>935.3</v>
      </c>
      <c r="F471" s="57">
        <v>1</v>
      </c>
      <c r="G471" s="106">
        <f t="shared" si="21"/>
        <v>1755.3980000000331</v>
      </c>
      <c r="H471" s="82">
        <f t="shared" si="22"/>
        <v>2</v>
      </c>
      <c r="I471" s="67">
        <v>289</v>
      </c>
      <c r="J471" s="73"/>
    </row>
    <row r="472" spans="1:10" ht="20.25">
      <c r="A472" s="50">
        <v>448</v>
      </c>
      <c r="B472" s="86"/>
      <c r="C472" s="54"/>
      <c r="D472" s="55"/>
      <c r="E472" s="110">
        <v>881.3</v>
      </c>
      <c r="F472" s="57">
        <v>1</v>
      </c>
      <c r="G472" s="106">
        <f t="shared" si="21"/>
        <v>874.09800000003315</v>
      </c>
      <c r="H472" s="82">
        <f t="shared" si="22"/>
        <v>1</v>
      </c>
      <c r="I472" s="67">
        <v>289</v>
      </c>
      <c r="J472" s="73"/>
    </row>
    <row r="473" spans="1:10" ht="20.25">
      <c r="A473" s="50">
        <v>449</v>
      </c>
      <c r="B473" s="86"/>
      <c r="C473" s="54"/>
      <c r="D473" s="55"/>
      <c r="E473" s="110">
        <v>874.1</v>
      </c>
      <c r="F473" s="57">
        <v>1</v>
      </c>
      <c r="G473" s="106">
        <f t="shared" si="21"/>
        <v>-1.9999999668698365E-3</v>
      </c>
      <c r="H473" s="82">
        <f t="shared" si="22"/>
        <v>0</v>
      </c>
      <c r="I473" s="67">
        <v>289</v>
      </c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1"/>
        <v>-1.9999999668698365E-3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86">
        <v>26</v>
      </c>
      <c r="C475" s="54">
        <v>19035.2</v>
      </c>
      <c r="D475" s="55">
        <v>21</v>
      </c>
      <c r="E475" s="110"/>
      <c r="F475" s="57"/>
      <c r="G475" s="106">
        <f t="shared" ref="G475:G538" si="23">G474-E475+C475</f>
        <v>19035.198000000033</v>
      </c>
      <c r="H475" s="82">
        <f t="shared" ref="H475:H538" si="24">H474-F475+D475</f>
        <v>21</v>
      </c>
      <c r="I475" s="67"/>
      <c r="J475" s="73" t="s">
        <v>150</v>
      </c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19035.198000000033</v>
      </c>
      <c r="H476" s="82">
        <f t="shared" si="24"/>
        <v>21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>
        <v>886.8</v>
      </c>
      <c r="F477" s="57">
        <v>1</v>
      </c>
      <c r="G477" s="106">
        <f t="shared" si="23"/>
        <v>18148.398000000034</v>
      </c>
      <c r="H477" s="82">
        <f t="shared" si="24"/>
        <v>20</v>
      </c>
      <c r="I477" s="67">
        <v>303</v>
      </c>
      <c r="J477" s="73"/>
    </row>
    <row r="478" spans="1:10" ht="20.25">
      <c r="A478" s="50">
        <v>454</v>
      </c>
      <c r="B478" s="86"/>
      <c r="C478" s="54"/>
      <c r="D478" s="55"/>
      <c r="E478" s="110">
        <v>904.9</v>
      </c>
      <c r="F478" s="57">
        <v>1</v>
      </c>
      <c r="G478" s="106">
        <f t="shared" si="23"/>
        <v>17243.498000000032</v>
      </c>
      <c r="H478" s="82">
        <f t="shared" si="24"/>
        <v>19</v>
      </c>
      <c r="I478" s="67">
        <v>303</v>
      </c>
      <c r="J478" s="73"/>
    </row>
    <row r="479" spans="1:10" ht="20.25">
      <c r="A479" s="50">
        <v>455</v>
      </c>
      <c r="B479" s="86"/>
      <c r="C479" s="54"/>
      <c r="D479" s="55"/>
      <c r="E479" s="110">
        <v>938.5</v>
      </c>
      <c r="F479" s="57">
        <v>1</v>
      </c>
      <c r="G479" s="106">
        <f t="shared" si="23"/>
        <v>16304.998000000032</v>
      </c>
      <c r="H479" s="82">
        <f t="shared" si="24"/>
        <v>18</v>
      </c>
      <c r="I479" s="67">
        <v>303</v>
      </c>
      <c r="J479" s="73"/>
    </row>
    <row r="480" spans="1:10" ht="20.25">
      <c r="A480" s="50">
        <v>456</v>
      </c>
      <c r="B480" s="86"/>
      <c r="C480" s="54"/>
      <c r="D480" s="55"/>
      <c r="E480" s="110">
        <v>929.4</v>
      </c>
      <c r="F480" s="57">
        <v>1</v>
      </c>
      <c r="G480" s="106">
        <f t="shared" si="23"/>
        <v>15375.598000000033</v>
      </c>
      <c r="H480" s="82">
        <f t="shared" si="24"/>
        <v>17</v>
      </c>
      <c r="I480" s="67">
        <v>303</v>
      </c>
      <c r="J480" s="73"/>
    </row>
    <row r="481" spans="1:10" ht="20.25">
      <c r="A481" s="50">
        <v>457</v>
      </c>
      <c r="B481" s="86"/>
      <c r="C481" s="54"/>
      <c r="D481" s="55"/>
      <c r="E481" s="110">
        <v>928.5</v>
      </c>
      <c r="F481" s="57">
        <v>1</v>
      </c>
      <c r="G481" s="106">
        <f t="shared" si="23"/>
        <v>14447.098000000033</v>
      </c>
      <c r="H481" s="82">
        <f t="shared" si="24"/>
        <v>16</v>
      </c>
      <c r="I481" s="67">
        <v>303</v>
      </c>
      <c r="J481" s="73"/>
    </row>
    <row r="482" spans="1:10" ht="20.25">
      <c r="A482" s="50">
        <v>458</v>
      </c>
      <c r="B482" s="86"/>
      <c r="C482" s="54"/>
      <c r="D482" s="55"/>
      <c r="E482" s="110">
        <v>889.5</v>
      </c>
      <c r="F482" s="57">
        <v>1</v>
      </c>
      <c r="G482" s="106">
        <f t="shared" si="23"/>
        <v>13557.598000000033</v>
      </c>
      <c r="H482" s="82">
        <f t="shared" si="24"/>
        <v>15</v>
      </c>
      <c r="I482" s="67">
        <v>303</v>
      </c>
      <c r="J482" s="73"/>
    </row>
    <row r="483" spans="1:10" ht="20.25">
      <c r="A483" s="50">
        <v>459</v>
      </c>
      <c r="B483" s="86"/>
      <c r="C483" s="54"/>
      <c r="D483" s="55"/>
      <c r="E483" s="110">
        <v>909.4</v>
      </c>
      <c r="F483" s="57">
        <v>1</v>
      </c>
      <c r="G483" s="106">
        <f t="shared" si="23"/>
        <v>12648.198000000033</v>
      </c>
      <c r="H483" s="82">
        <f t="shared" si="24"/>
        <v>14</v>
      </c>
      <c r="I483" s="67">
        <v>303</v>
      </c>
      <c r="J483" s="73"/>
    </row>
    <row r="484" spans="1:10" ht="20.25">
      <c r="A484" s="50">
        <v>460</v>
      </c>
      <c r="B484" s="86"/>
      <c r="C484" s="54"/>
      <c r="D484" s="55"/>
      <c r="E484" s="110">
        <v>891.3</v>
      </c>
      <c r="F484" s="57">
        <v>1</v>
      </c>
      <c r="G484" s="106">
        <f t="shared" si="23"/>
        <v>11756.898000000034</v>
      </c>
      <c r="H484" s="82">
        <f t="shared" si="24"/>
        <v>13</v>
      </c>
      <c r="I484" s="67">
        <v>303</v>
      </c>
      <c r="J484" s="73"/>
    </row>
    <row r="485" spans="1:10" ht="20.25">
      <c r="A485" s="50">
        <v>461</v>
      </c>
      <c r="B485" s="86"/>
      <c r="C485" s="54"/>
      <c r="D485" s="55"/>
      <c r="E485" s="110">
        <v>904</v>
      </c>
      <c r="F485" s="57">
        <v>1</v>
      </c>
      <c r="G485" s="106">
        <f t="shared" si="23"/>
        <v>10852.898000000034</v>
      </c>
      <c r="H485" s="82">
        <f t="shared" si="24"/>
        <v>12</v>
      </c>
      <c r="I485" s="67">
        <v>303</v>
      </c>
      <c r="J485" s="73"/>
    </row>
    <row r="486" spans="1:10" ht="20.25">
      <c r="A486" s="50">
        <v>462</v>
      </c>
      <c r="B486" s="86"/>
      <c r="C486" s="54"/>
      <c r="D486" s="55"/>
      <c r="E486" s="110">
        <v>927.1</v>
      </c>
      <c r="F486" s="57">
        <v>1</v>
      </c>
      <c r="G486" s="106">
        <f t="shared" si="23"/>
        <v>9925.7980000000334</v>
      </c>
      <c r="H486" s="82">
        <f t="shared" si="24"/>
        <v>11</v>
      </c>
      <c r="I486" s="67">
        <v>303</v>
      </c>
      <c r="J486" s="73"/>
    </row>
    <row r="487" spans="1:10" ht="20.25">
      <c r="A487" s="50">
        <v>463</v>
      </c>
      <c r="B487" s="86"/>
      <c r="C487" s="54"/>
      <c r="D487" s="55"/>
      <c r="E487" s="110">
        <v>870.9</v>
      </c>
      <c r="F487" s="57">
        <v>1</v>
      </c>
      <c r="G487" s="106">
        <f t="shared" si="23"/>
        <v>9054.8980000000338</v>
      </c>
      <c r="H487" s="82">
        <f t="shared" si="24"/>
        <v>10</v>
      </c>
      <c r="I487" s="67">
        <v>303</v>
      </c>
      <c r="J487" s="73"/>
    </row>
    <row r="488" spans="1:10" ht="20.25">
      <c r="A488" s="50">
        <v>464</v>
      </c>
      <c r="B488" s="86"/>
      <c r="C488" s="54"/>
      <c r="D488" s="55"/>
      <c r="E488" s="110"/>
      <c r="F488" s="57"/>
      <c r="G488" s="106">
        <f t="shared" si="23"/>
        <v>9054.8980000000338</v>
      </c>
      <c r="H488" s="82">
        <f t="shared" si="24"/>
        <v>10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10">
        <v>927.1</v>
      </c>
      <c r="F489" s="57">
        <v>1</v>
      </c>
      <c r="G489" s="106">
        <f t="shared" si="23"/>
        <v>8127.7980000000334</v>
      </c>
      <c r="H489" s="82">
        <f t="shared" si="24"/>
        <v>9</v>
      </c>
      <c r="I489" s="67">
        <v>304</v>
      </c>
      <c r="J489" s="73"/>
    </row>
    <row r="490" spans="1:10" ht="20.25">
      <c r="A490" s="50">
        <v>466</v>
      </c>
      <c r="B490" s="86"/>
      <c r="C490" s="54"/>
      <c r="D490" s="55"/>
      <c r="E490" s="110">
        <v>908.5</v>
      </c>
      <c r="F490" s="57">
        <v>1</v>
      </c>
      <c r="G490" s="106">
        <f t="shared" si="23"/>
        <v>7219.2980000000334</v>
      </c>
      <c r="H490" s="82">
        <f t="shared" si="24"/>
        <v>8</v>
      </c>
      <c r="I490" s="67">
        <v>304</v>
      </c>
      <c r="J490" s="73"/>
    </row>
    <row r="491" spans="1:10" ht="20.25">
      <c r="A491" s="50">
        <v>467</v>
      </c>
      <c r="B491" s="86"/>
      <c r="C491" s="54"/>
      <c r="D491" s="55"/>
      <c r="E491" s="110">
        <v>924</v>
      </c>
      <c r="F491" s="57">
        <v>1</v>
      </c>
      <c r="G491" s="106">
        <f t="shared" si="23"/>
        <v>6295.2980000000334</v>
      </c>
      <c r="H491" s="82">
        <f t="shared" si="24"/>
        <v>7</v>
      </c>
      <c r="I491" s="67">
        <v>304</v>
      </c>
      <c r="J491" s="73"/>
    </row>
    <row r="492" spans="1:10" ht="20.25">
      <c r="A492" s="50">
        <v>468</v>
      </c>
      <c r="B492" s="86"/>
      <c r="C492" s="54"/>
      <c r="D492" s="55"/>
      <c r="E492" s="110">
        <v>928</v>
      </c>
      <c r="F492" s="57">
        <v>1</v>
      </c>
      <c r="G492" s="106">
        <f t="shared" si="23"/>
        <v>5367.2980000000334</v>
      </c>
      <c r="H492" s="82">
        <f t="shared" si="24"/>
        <v>6</v>
      </c>
      <c r="I492" s="67">
        <v>304</v>
      </c>
      <c r="J492" s="73"/>
    </row>
    <row r="493" spans="1:10" ht="20.25">
      <c r="A493" s="50">
        <v>469</v>
      </c>
      <c r="B493" s="86"/>
      <c r="C493" s="54"/>
      <c r="D493" s="55"/>
      <c r="E493" s="110">
        <v>877.2</v>
      </c>
      <c r="F493" s="57">
        <v>1</v>
      </c>
      <c r="G493" s="106">
        <f t="shared" si="23"/>
        <v>4490.0980000000336</v>
      </c>
      <c r="H493" s="82">
        <f t="shared" si="24"/>
        <v>5</v>
      </c>
      <c r="I493" s="67">
        <v>304</v>
      </c>
      <c r="J493" s="73"/>
    </row>
    <row r="494" spans="1:10" ht="20.25">
      <c r="A494" s="50">
        <v>470</v>
      </c>
      <c r="B494" s="86"/>
      <c r="C494" s="54"/>
      <c r="D494" s="55"/>
      <c r="E494" s="110">
        <v>863.2</v>
      </c>
      <c r="F494" s="57">
        <v>1</v>
      </c>
      <c r="G494" s="106">
        <f t="shared" si="23"/>
        <v>3626.8980000000338</v>
      </c>
      <c r="H494" s="82">
        <f t="shared" si="24"/>
        <v>4</v>
      </c>
      <c r="I494" s="67">
        <v>304</v>
      </c>
      <c r="J494" s="73"/>
    </row>
    <row r="495" spans="1:10" ht="20.25">
      <c r="A495" s="50">
        <v>471</v>
      </c>
      <c r="B495" s="86"/>
      <c r="C495" s="54"/>
      <c r="D495" s="55"/>
      <c r="E495" s="110">
        <v>891.3</v>
      </c>
      <c r="F495" s="57">
        <v>1</v>
      </c>
      <c r="G495" s="106">
        <f t="shared" si="23"/>
        <v>2735.5980000000336</v>
      </c>
      <c r="H495" s="82">
        <f t="shared" si="24"/>
        <v>3</v>
      </c>
      <c r="I495" s="67">
        <v>304</v>
      </c>
      <c r="J495" s="73"/>
    </row>
    <row r="496" spans="1:10" ht="20.25">
      <c r="A496" s="50">
        <v>472</v>
      </c>
      <c r="B496" s="86"/>
      <c r="C496" s="54"/>
      <c r="D496" s="55"/>
      <c r="E496" s="110">
        <v>887.7</v>
      </c>
      <c r="F496" s="57">
        <v>1</v>
      </c>
      <c r="G496" s="106">
        <f t="shared" si="23"/>
        <v>1847.8980000000336</v>
      </c>
      <c r="H496" s="82">
        <f t="shared" si="24"/>
        <v>2</v>
      </c>
      <c r="I496" s="67">
        <v>304</v>
      </c>
      <c r="J496" s="73"/>
    </row>
    <row r="497" spans="1:10" ht="20.25">
      <c r="A497" s="50">
        <v>473</v>
      </c>
      <c r="B497" s="86"/>
      <c r="C497" s="54"/>
      <c r="D497" s="55"/>
      <c r="E497" s="110">
        <v>936.2</v>
      </c>
      <c r="F497" s="57">
        <v>1</v>
      </c>
      <c r="G497" s="106">
        <f t="shared" si="23"/>
        <v>911.69800000003352</v>
      </c>
      <c r="H497" s="82">
        <f t="shared" si="24"/>
        <v>1</v>
      </c>
      <c r="I497" s="67">
        <v>304</v>
      </c>
      <c r="J497" s="73"/>
    </row>
    <row r="498" spans="1:10" ht="20.25">
      <c r="A498" s="50">
        <v>474</v>
      </c>
      <c r="B498" s="86"/>
      <c r="C498" s="54"/>
      <c r="D498" s="55"/>
      <c r="E498" s="110">
        <v>911.7</v>
      </c>
      <c r="F498" s="57">
        <v>1</v>
      </c>
      <c r="G498" s="106">
        <f t="shared" si="23"/>
        <v>-1.999999966528776E-3</v>
      </c>
      <c r="H498" s="82">
        <f t="shared" si="24"/>
        <v>0</v>
      </c>
      <c r="I498" s="67">
        <v>304</v>
      </c>
      <c r="J498" s="73"/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3"/>
        <v>-1.999999966528776E-3</v>
      </c>
      <c r="H499" s="82">
        <f t="shared" si="24"/>
        <v>0</v>
      </c>
      <c r="I499" s="67"/>
      <c r="J499" s="73"/>
    </row>
    <row r="500" spans="1:10" ht="20.25">
      <c r="A500" s="50">
        <v>476</v>
      </c>
      <c r="B500" s="86">
        <v>27</v>
      </c>
      <c r="C500" s="54">
        <v>19116.7</v>
      </c>
      <c r="D500" s="55">
        <v>21</v>
      </c>
      <c r="E500" s="110"/>
      <c r="F500" s="57"/>
      <c r="G500" s="106">
        <f t="shared" si="23"/>
        <v>19116.698000000033</v>
      </c>
      <c r="H500" s="82">
        <f t="shared" si="24"/>
        <v>21</v>
      </c>
      <c r="I500" s="67"/>
      <c r="J500" s="73" t="s">
        <v>150</v>
      </c>
    </row>
    <row r="501" spans="1:10" ht="20.25">
      <c r="A501" s="50">
        <v>477</v>
      </c>
      <c r="B501" s="86"/>
      <c r="C501" s="54"/>
      <c r="D501" s="55"/>
      <c r="E501" s="110">
        <v>882.2</v>
      </c>
      <c r="F501" s="57">
        <v>1</v>
      </c>
      <c r="G501" s="106">
        <f t="shared" si="23"/>
        <v>18234.498000000032</v>
      </c>
      <c r="H501" s="82">
        <f t="shared" si="24"/>
        <v>20</v>
      </c>
      <c r="I501" s="67">
        <v>310</v>
      </c>
      <c r="J501" s="73"/>
    </row>
    <row r="502" spans="1:10" ht="20.25">
      <c r="A502" s="50">
        <v>478</v>
      </c>
      <c r="B502" s="86"/>
      <c r="C502" s="54"/>
      <c r="D502" s="55"/>
      <c r="E502" s="110">
        <v>923.1</v>
      </c>
      <c r="F502" s="57">
        <v>1</v>
      </c>
      <c r="G502" s="106">
        <f t="shared" si="23"/>
        <v>17311.398000000034</v>
      </c>
      <c r="H502" s="82">
        <f t="shared" si="24"/>
        <v>19</v>
      </c>
      <c r="I502" s="67">
        <v>310</v>
      </c>
      <c r="J502" s="73"/>
    </row>
    <row r="503" spans="1:10" ht="20.25">
      <c r="A503" s="50">
        <v>479</v>
      </c>
      <c r="B503" s="86"/>
      <c r="C503" s="54"/>
      <c r="D503" s="55"/>
      <c r="E503" s="110">
        <v>897.2</v>
      </c>
      <c r="F503" s="57">
        <v>1</v>
      </c>
      <c r="G503" s="106">
        <f t="shared" si="23"/>
        <v>16414.198000000033</v>
      </c>
      <c r="H503" s="82">
        <f t="shared" si="24"/>
        <v>18</v>
      </c>
      <c r="I503" s="67">
        <v>310</v>
      </c>
      <c r="J503" s="73"/>
    </row>
    <row r="504" spans="1:10" ht="20.25">
      <c r="A504" s="50">
        <v>480</v>
      </c>
      <c r="B504" s="86"/>
      <c r="C504" s="54"/>
      <c r="D504" s="55"/>
      <c r="E504" s="110">
        <v>931.7</v>
      </c>
      <c r="F504" s="57">
        <v>1</v>
      </c>
      <c r="G504" s="106">
        <f t="shared" si="23"/>
        <v>15482.498000000032</v>
      </c>
      <c r="H504" s="82">
        <f t="shared" si="24"/>
        <v>17</v>
      </c>
      <c r="I504" s="67">
        <v>310</v>
      </c>
      <c r="J504" s="73"/>
    </row>
    <row r="505" spans="1:10" ht="20.25">
      <c r="A505" s="50">
        <v>481</v>
      </c>
      <c r="B505" s="86"/>
      <c r="C505" s="54"/>
      <c r="D505" s="55"/>
      <c r="E505" s="110">
        <v>906.7</v>
      </c>
      <c r="F505" s="57">
        <v>1</v>
      </c>
      <c r="G505" s="106">
        <f t="shared" si="23"/>
        <v>14575.798000000032</v>
      </c>
      <c r="H505" s="82">
        <f t="shared" si="24"/>
        <v>16</v>
      </c>
      <c r="I505" s="67">
        <v>310</v>
      </c>
      <c r="J505" s="73"/>
    </row>
    <row r="506" spans="1:10" ht="20.25">
      <c r="A506" s="50">
        <v>482</v>
      </c>
      <c r="B506" s="86"/>
      <c r="C506" s="54"/>
      <c r="D506" s="55"/>
      <c r="E506" s="110">
        <v>873.6</v>
      </c>
      <c r="F506" s="57">
        <v>1</v>
      </c>
      <c r="G506" s="106">
        <f t="shared" si="23"/>
        <v>13702.198000000031</v>
      </c>
      <c r="H506" s="82">
        <f t="shared" si="24"/>
        <v>15</v>
      </c>
      <c r="I506" s="67">
        <v>310</v>
      </c>
      <c r="J506" s="73"/>
    </row>
    <row r="507" spans="1:10" ht="20.25">
      <c r="A507" s="50">
        <v>483</v>
      </c>
      <c r="B507" s="86"/>
      <c r="C507" s="54"/>
      <c r="D507" s="55"/>
      <c r="E507" s="110">
        <v>865</v>
      </c>
      <c r="F507" s="57">
        <v>1</v>
      </c>
      <c r="G507" s="106">
        <f t="shared" si="23"/>
        <v>12837.198000000031</v>
      </c>
      <c r="H507" s="82">
        <f t="shared" si="24"/>
        <v>14</v>
      </c>
      <c r="I507" s="67">
        <v>310</v>
      </c>
      <c r="J507" s="73"/>
    </row>
    <row r="508" spans="1:10" ht="20.25">
      <c r="A508" s="50">
        <v>484</v>
      </c>
      <c r="B508" s="86"/>
      <c r="C508" s="54"/>
      <c r="D508" s="55"/>
      <c r="E508" s="110">
        <v>873.2</v>
      </c>
      <c r="F508" s="57">
        <v>1</v>
      </c>
      <c r="G508" s="106">
        <f t="shared" si="23"/>
        <v>11963.998000000031</v>
      </c>
      <c r="H508" s="82">
        <f t="shared" si="24"/>
        <v>13</v>
      </c>
      <c r="I508" s="67">
        <v>310</v>
      </c>
      <c r="J508" s="73"/>
    </row>
    <row r="509" spans="1:10" ht="20.25">
      <c r="A509" s="50">
        <v>485</v>
      </c>
      <c r="B509" s="86"/>
      <c r="C509" s="54"/>
      <c r="D509" s="55"/>
      <c r="E509" s="110">
        <v>925.8</v>
      </c>
      <c r="F509" s="57">
        <v>1</v>
      </c>
      <c r="G509" s="106">
        <f t="shared" si="23"/>
        <v>11038.198000000031</v>
      </c>
      <c r="H509" s="82">
        <f t="shared" si="24"/>
        <v>12</v>
      </c>
      <c r="I509" s="67">
        <v>310</v>
      </c>
      <c r="J509" s="73"/>
    </row>
    <row r="510" spans="1:10" ht="20.25">
      <c r="A510" s="50">
        <v>486</v>
      </c>
      <c r="B510" s="86"/>
      <c r="C510" s="54"/>
      <c r="D510" s="55"/>
      <c r="E510" s="110">
        <v>867.3</v>
      </c>
      <c r="F510" s="57">
        <v>1</v>
      </c>
      <c r="G510" s="106">
        <f t="shared" si="23"/>
        <v>10170.898000000032</v>
      </c>
      <c r="H510" s="82">
        <f t="shared" si="24"/>
        <v>11</v>
      </c>
      <c r="I510" s="67">
        <v>310</v>
      </c>
      <c r="J510" s="73"/>
    </row>
    <row r="511" spans="1:10" ht="20.25">
      <c r="A511" s="50">
        <v>487</v>
      </c>
      <c r="B511" s="86"/>
      <c r="C511" s="54"/>
      <c r="D511" s="55"/>
      <c r="E511" s="110">
        <v>937.6</v>
      </c>
      <c r="F511" s="57">
        <v>1</v>
      </c>
      <c r="G511" s="106">
        <f t="shared" si="23"/>
        <v>9233.2980000000316</v>
      </c>
      <c r="H511" s="82">
        <f t="shared" si="24"/>
        <v>10</v>
      </c>
      <c r="I511" s="67">
        <v>310</v>
      </c>
      <c r="J511" s="73"/>
    </row>
    <row r="512" spans="1:10" ht="20.25">
      <c r="A512" s="50">
        <v>488</v>
      </c>
      <c r="B512" s="86"/>
      <c r="C512" s="54"/>
      <c r="D512" s="55"/>
      <c r="E512" s="110">
        <v>936.7</v>
      </c>
      <c r="F512" s="57">
        <v>1</v>
      </c>
      <c r="G512" s="106">
        <f t="shared" si="23"/>
        <v>8296.5980000000309</v>
      </c>
      <c r="H512" s="82">
        <f t="shared" si="24"/>
        <v>9</v>
      </c>
      <c r="I512" s="67">
        <v>313</v>
      </c>
      <c r="J512" s="73"/>
    </row>
    <row r="513" spans="1:10" ht="20.25">
      <c r="A513" s="50">
        <v>489</v>
      </c>
      <c r="B513" s="86"/>
      <c r="C513" s="54"/>
      <c r="D513" s="55"/>
      <c r="E513" s="110">
        <v>909</v>
      </c>
      <c r="F513" s="57">
        <v>1</v>
      </c>
      <c r="G513" s="106">
        <f t="shared" si="23"/>
        <v>7387.5980000000309</v>
      </c>
      <c r="H513" s="82">
        <f t="shared" si="24"/>
        <v>8</v>
      </c>
      <c r="I513" s="67">
        <v>313</v>
      </c>
      <c r="J513" s="73"/>
    </row>
    <row r="514" spans="1:10" ht="20.25">
      <c r="A514" s="50">
        <v>490</v>
      </c>
      <c r="B514" s="86"/>
      <c r="C514" s="54"/>
      <c r="D514" s="55"/>
      <c r="E514" s="110">
        <v>933.9</v>
      </c>
      <c r="F514" s="57">
        <v>1</v>
      </c>
      <c r="G514" s="106">
        <f t="shared" si="23"/>
        <v>6453.6980000000312</v>
      </c>
      <c r="H514" s="82">
        <f t="shared" si="24"/>
        <v>7</v>
      </c>
      <c r="I514" s="67">
        <v>313</v>
      </c>
      <c r="J514" s="73"/>
    </row>
    <row r="515" spans="1:10" ht="20.25">
      <c r="A515" s="50">
        <v>491</v>
      </c>
      <c r="B515" s="86"/>
      <c r="C515" s="54"/>
      <c r="D515" s="55"/>
      <c r="E515" s="110">
        <v>934.4</v>
      </c>
      <c r="F515" s="57">
        <v>1</v>
      </c>
      <c r="G515" s="106">
        <f t="shared" si="23"/>
        <v>5519.2980000000316</v>
      </c>
      <c r="H515" s="82">
        <f t="shared" si="24"/>
        <v>6</v>
      </c>
      <c r="I515" s="67">
        <v>313</v>
      </c>
      <c r="J515" s="73"/>
    </row>
    <row r="516" spans="1:10" ht="20.25">
      <c r="A516" s="50">
        <v>492</v>
      </c>
      <c r="B516" s="86"/>
      <c r="C516" s="54"/>
      <c r="D516" s="55"/>
      <c r="E516" s="110">
        <v>925.8</v>
      </c>
      <c r="F516" s="57">
        <v>1</v>
      </c>
      <c r="G516" s="106">
        <f t="shared" si="23"/>
        <v>4593.4980000000314</v>
      </c>
      <c r="H516" s="82">
        <f t="shared" si="24"/>
        <v>5</v>
      </c>
      <c r="I516" s="67">
        <v>313</v>
      </c>
      <c r="J516" s="73"/>
    </row>
    <row r="517" spans="1:10" ht="20.25">
      <c r="A517" s="50">
        <v>493</v>
      </c>
      <c r="B517" s="86"/>
      <c r="C517" s="54"/>
      <c r="D517" s="55"/>
      <c r="E517" s="110">
        <v>932.1</v>
      </c>
      <c r="F517" s="57">
        <v>1</v>
      </c>
      <c r="G517" s="106">
        <f t="shared" si="23"/>
        <v>3661.3980000000315</v>
      </c>
      <c r="H517" s="82">
        <f t="shared" si="24"/>
        <v>4</v>
      </c>
      <c r="I517" s="67">
        <v>313</v>
      </c>
      <c r="J517" s="73"/>
    </row>
    <row r="518" spans="1:10" ht="20.25">
      <c r="A518" s="50">
        <v>494</v>
      </c>
      <c r="B518" s="86"/>
      <c r="C518" s="54"/>
      <c r="D518" s="55"/>
      <c r="E518" s="110">
        <v>898.1</v>
      </c>
      <c r="F518" s="57">
        <v>1</v>
      </c>
      <c r="G518" s="106">
        <f t="shared" si="23"/>
        <v>2763.2980000000316</v>
      </c>
      <c r="H518" s="82">
        <f t="shared" si="24"/>
        <v>3</v>
      </c>
      <c r="I518" s="67">
        <v>313</v>
      </c>
      <c r="J518" s="73"/>
    </row>
    <row r="519" spans="1:10" ht="20.25">
      <c r="A519" s="50">
        <v>495</v>
      </c>
      <c r="B519" s="86"/>
      <c r="C519" s="54"/>
      <c r="D519" s="55"/>
      <c r="E519" s="110">
        <v>930.8</v>
      </c>
      <c r="F519" s="57">
        <v>1</v>
      </c>
      <c r="G519" s="106">
        <f t="shared" si="23"/>
        <v>1832.4980000000317</v>
      </c>
      <c r="H519" s="82">
        <f t="shared" si="24"/>
        <v>2</v>
      </c>
      <c r="I519" s="67">
        <v>313</v>
      </c>
      <c r="J519" s="73"/>
    </row>
    <row r="520" spans="1:10" ht="20.25">
      <c r="A520" s="50">
        <v>496</v>
      </c>
      <c r="B520" s="86"/>
      <c r="C520" s="54"/>
      <c r="D520" s="55"/>
      <c r="E520" s="110">
        <v>904</v>
      </c>
      <c r="F520" s="57">
        <v>1</v>
      </c>
      <c r="G520" s="106">
        <f t="shared" si="23"/>
        <v>928.49800000003165</v>
      </c>
      <c r="H520" s="82">
        <f t="shared" si="24"/>
        <v>1</v>
      </c>
      <c r="I520" s="67">
        <v>313</v>
      </c>
      <c r="J520" s="73"/>
    </row>
    <row r="521" spans="1:10" ht="20.25">
      <c r="A521" s="50">
        <v>497</v>
      </c>
      <c r="B521" s="86"/>
      <c r="C521" s="54"/>
      <c r="D521" s="55"/>
      <c r="E521" s="110">
        <v>928.5</v>
      </c>
      <c r="F521" s="57">
        <v>1</v>
      </c>
      <c r="G521" s="106">
        <f t="shared" si="23"/>
        <v>-1.9999999683477654E-3</v>
      </c>
      <c r="H521" s="82">
        <f t="shared" si="24"/>
        <v>0</v>
      </c>
      <c r="I521" s="67">
        <v>313</v>
      </c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23"/>
        <v>-1.9999999683477654E-3</v>
      </c>
      <c r="H522" s="82">
        <f t="shared" si="24"/>
        <v>0</v>
      </c>
      <c r="I522" s="67"/>
      <c r="J522" s="73"/>
    </row>
    <row r="523" spans="1:10" ht="20.25">
      <c r="A523" s="50">
        <v>499</v>
      </c>
      <c r="B523" s="86">
        <v>28</v>
      </c>
      <c r="C523" s="54">
        <v>18362.259999999998</v>
      </c>
      <c r="D523" s="55">
        <v>20</v>
      </c>
      <c r="E523" s="110"/>
      <c r="F523" s="57"/>
      <c r="G523" s="106">
        <f t="shared" si="23"/>
        <v>18362.258000000031</v>
      </c>
      <c r="H523" s="82">
        <f t="shared" si="24"/>
        <v>20</v>
      </c>
      <c r="I523" s="67"/>
      <c r="J523" s="73" t="s">
        <v>155</v>
      </c>
    </row>
    <row r="524" spans="1:10" ht="20.25">
      <c r="A524" s="50">
        <v>500</v>
      </c>
      <c r="B524" s="86">
        <v>28</v>
      </c>
      <c r="C524" s="54">
        <v>18733.27</v>
      </c>
      <c r="D524" s="55">
        <v>20</v>
      </c>
      <c r="E524" s="110"/>
      <c r="F524" s="57"/>
      <c r="G524" s="106">
        <f t="shared" si="23"/>
        <v>37095.528000000035</v>
      </c>
      <c r="H524" s="82">
        <f t="shared" si="24"/>
        <v>40</v>
      </c>
      <c r="I524" s="67"/>
      <c r="J524" s="73" t="s">
        <v>155</v>
      </c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23"/>
        <v>37095.528000000035</v>
      </c>
      <c r="H525" s="82">
        <f t="shared" si="24"/>
        <v>40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>
        <v>938.93</v>
      </c>
      <c r="F526" s="57">
        <v>1</v>
      </c>
      <c r="G526" s="106">
        <f t="shared" si="23"/>
        <v>36156.598000000035</v>
      </c>
      <c r="H526" s="82">
        <f t="shared" si="24"/>
        <v>39</v>
      </c>
      <c r="I526" s="67">
        <v>318</v>
      </c>
      <c r="J526" s="73"/>
    </row>
    <row r="527" spans="1:10" ht="20.25">
      <c r="A527" s="50">
        <v>503</v>
      </c>
      <c r="B527" s="86"/>
      <c r="C527" s="54"/>
      <c r="D527" s="55"/>
      <c r="E527" s="110">
        <v>926.23</v>
      </c>
      <c r="F527" s="57">
        <v>1</v>
      </c>
      <c r="G527" s="106">
        <f t="shared" si="23"/>
        <v>35230.368000000031</v>
      </c>
      <c r="H527" s="82">
        <f t="shared" si="24"/>
        <v>38</v>
      </c>
      <c r="I527" s="67">
        <v>318</v>
      </c>
      <c r="J527" s="73"/>
    </row>
    <row r="528" spans="1:10" ht="20.25">
      <c r="A528" s="50">
        <v>504</v>
      </c>
      <c r="B528" s="86"/>
      <c r="C528" s="54"/>
      <c r="D528" s="55"/>
      <c r="E528" s="110">
        <v>929.86</v>
      </c>
      <c r="F528" s="57">
        <v>1</v>
      </c>
      <c r="G528" s="106">
        <f t="shared" si="23"/>
        <v>34300.508000000031</v>
      </c>
      <c r="H528" s="82">
        <f t="shared" si="24"/>
        <v>37</v>
      </c>
      <c r="I528" s="67">
        <v>318</v>
      </c>
      <c r="J528" s="73"/>
    </row>
    <row r="529" spans="1:10" ht="20.25">
      <c r="A529" s="50">
        <v>505</v>
      </c>
      <c r="B529" s="86"/>
      <c r="C529" s="54"/>
      <c r="D529" s="55"/>
      <c r="E529" s="110">
        <v>902.19</v>
      </c>
      <c r="F529" s="57">
        <v>1</v>
      </c>
      <c r="G529" s="106">
        <f t="shared" si="23"/>
        <v>33398.318000000028</v>
      </c>
      <c r="H529" s="82">
        <f t="shared" si="24"/>
        <v>36</v>
      </c>
      <c r="I529" s="67">
        <v>318</v>
      </c>
      <c r="J529" s="73"/>
    </row>
    <row r="530" spans="1:10" ht="20.25">
      <c r="A530" s="50">
        <v>506</v>
      </c>
      <c r="B530" s="86"/>
      <c r="C530" s="54"/>
      <c r="D530" s="55"/>
      <c r="E530" s="110">
        <v>943.47</v>
      </c>
      <c r="F530" s="57">
        <v>1</v>
      </c>
      <c r="G530" s="106">
        <f t="shared" si="23"/>
        <v>32454.848000000027</v>
      </c>
      <c r="H530" s="82">
        <f t="shared" si="24"/>
        <v>35</v>
      </c>
      <c r="I530" s="67">
        <v>318</v>
      </c>
      <c r="J530" s="73"/>
    </row>
    <row r="531" spans="1:10" ht="20.25">
      <c r="A531" s="50">
        <v>507</v>
      </c>
      <c r="B531" s="86"/>
      <c r="C531" s="54"/>
      <c r="D531" s="55"/>
      <c r="E531" s="110">
        <v>891.3</v>
      </c>
      <c r="F531" s="57">
        <v>1</v>
      </c>
      <c r="G531" s="106">
        <f t="shared" si="23"/>
        <v>31563.548000000028</v>
      </c>
      <c r="H531" s="82">
        <f t="shared" si="24"/>
        <v>34</v>
      </c>
      <c r="I531" s="67">
        <v>318</v>
      </c>
      <c r="J531" s="73"/>
    </row>
    <row r="532" spans="1:10" ht="20.25">
      <c r="A532" s="50">
        <v>508</v>
      </c>
      <c r="B532" s="86"/>
      <c r="C532" s="54"/>
      <c r="D532" s="55"/>
      <c r="E532" s="110">
        <v>927.14</v>
      </c>
      <c r="F532" s="57">
        <v>1</v>
      </c>
      <c r="G532" s="106">
        <f t="shared" si="23"/>
        <v>30636.408000000029</v>
      </c>
      <c r="H532" s="82">
        <f t="shared" si="24"/>
        <v>33</v>
      </c>
      <c r="I532" s="67">
        <v>318</v>
      </c>
      <c r="J532" s="73"/>
    </row>
    <row r="533" spans="1:10" ht="20.25">
      <c r="A533" s="50">
        <v>509</v>
      </c>
      <c r="B533" s="86"/>
      <c r="C533" s="54"/>
      <c r="D533" s="55"/>
      <c r="E533" s="110">
        <v>908.54</v>
      </c>
      <c r="F533" s="57">
        <v>1</v>
      </c>
      <c r="G533" s="106">
        <f t="shared" si="23"/>
        <v>29727.868000000028</v>
      </c>
      <c r="H533" s="82">
        <f t="shared" si="24"/>
        <v>32</v>
      </c>
      <c r="I533" s="67">
        <v>318</v>
      </c>
      <c r="J533" s="73"/>
    </row>
    <row r="534" spans="1:10" ht="20.25">
      <c r="A534" s="50">
        <v>510</v>
      </c>
      <c r="B534" s="86"/>
      <c r="C534" s="54"/>
      <c r="D534" s="55"/>
      <c r="E534" s="110">
        <v>913.56</v>
      </c>
      <c r="F534" s="57">
        <v>1</v>
      </c>
      <c r="G534" s="106">
        <f t="shared" si="23"/>
        <v>28814.308000000026</v>
      </c>
      <c r="H534" s="82">
        <f t="shared" si="24"/>
        <v>31</v>
      </c>
      <c r="I534" s="67">
        <v>318</v>
      </c>
      <c r="J534" s="73"/>
    </row>
    <row r="535" spans="1:10" ht="20.25">
      <c r="A535" s="50">
        <v>511</v>
      </c>
      <c r="B535" s="86"/>
      <c r="C535" s="54"/>
      <c r="D535" s="55"/>
      <c r="E535" s="110">
        <v>920.79</v>
      </c>
      <c r="F535" s="57">
        <v>1</v>
      </c>
      <c r="G535" s="106">
        <f t="shared" si="23"/>
        <v>27893.518000000025</v>
      </c>
      <c r="H535" s="82">
        <f t="shared" si="24"/>
        <v>30</v>
      </c>
      <c r="I535" s="67">
        <v>318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27893.518000000025</v>
      </c>
      <c r="H536" s="82">
        <f t="shared" si="24"/>
        <v>30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>
        <v>898.56</v>
      </c>
      <c r="F537" s="57">
        <v>1</v>
      </c>
      <c r="G537" s="106">
        <f t="shared" si="23"/>
        <v>26994.958000000024</v>
      </c>
      <c r="H537" s="82">
        <f t="shared" si="24"/>
        <v>29</v>
      </c>
      <c r="I537" s="67">
        <v>319</v>
      </c>
      <c r="J537" s="73"/>
    </row>
    <row r="538" spans="1:10" ht="20.25">
      <c r="A538" s="50">
        <v>514</v>
      </c>
      <c r="B538" s="86"/>
      <c r="C538" s="54"/>
      <c r="D538" s="55"/>
      <c r="E538" s="110">
        <v>902.19</v>
      </c>
      <c r="F538" s="57">
        <v>1</v>
      </c>
      <c r="G538" s="106">
        <f t="shared" si="23"/>
        <v>26092.768000000025</v>
      </c>
      <c r="H538" s="82">
        <f t="shared" si="24"/>
        <v>28</v>
      </c>
      <c r="I538" s="67">
        <v>319</v>
      </c>
      <c r="J538" s="73"/>
    </row>
    <row r="539" spans="1:10" ht="20.25">
      <c r="A539" s="50">
        <v>515</v>
      </c>
      <c r="B539" s="86"/>
      <c r="C539" s="54"/>
      <c r="D539" s="55"/>
      <c r="E539" s="110">
        <v>930.31</v>
      </c>
      <c r="F539" s="57">
        <v>1</v>
      </c>
      <c r="G539" s="106">
        <f t="shared" ref="G539:G602" si="25">G538-E539+C539</f>
        <v>25162.458000000024</v>
      </c>
      <c r="H539" s="82">
        <f t="shared" ref="H539:H602" si="26">H538-F539+D539</f>
        <v>27</v>
      </c>
      <c r="I539" s="67">
        <v>319</v>
      </c>
      <c r="J539" s="73"/>
    </row>
    <row r="540" spans="1:10" ht="20.25">
      <c r="A540" s="50">
        <v>516</v>
      </c>
      <c r="B540" s="86"/>
      <c r="C540" s="54"/>
      <c r="D540" s="55"/>
      <c r="E540" s="110">
        <v>910.81</v>
      </c>
      <c r="F540" s="57">
        <v>1</v>
      </c>
      <c r="G540" s="106">
        <f t="shared" si="25"/>
        <v>24251.648000000023</v>
      </c>
      <c r="H540" s="82">
        <f t="shared" si="26"/>
        <v>26</v>
      </c>
      <c r="I540" s="67">
        <v>319</v>
      </c>
      <c r="J540" s="73"/>
    </row>
    <row r="541" spans="1:10" ht="20.25">
      <c r="A541" s="50">
        <v>517</v>
      </c>
      <c r="B541" s="86"/>
      <c r="C541" s="54"/>
      <c r="D541" s="55"/>
      <c r="E541" s="110">
        <v>892.66</v>
      </c>
      <c r="F541" s="57">
        <v>1</v>
      </c>
      <c r="G541" s="106">
        <f t="shared" si="25"/>
        <v>23358.988000000023</v>
      </c>
      <c r="H541" s="82">
        <f t="shared" si="26"/>
        <v>25</v>
      </c>
      <c r="I541" s="67">
        <v>319</v>
      </c>
      <c r="J541" s="73"/>
    </row>
    <row r="542" spans="1:10" ht="20.25">
      <c r="A542" s="50">
        <v>518</v>
      </c>
      <c r="B542" s="86"/>
      <c r="C542" s="54"/>
      <c r="D542" s="55"/>
      <c r="E542" s="110">
        <v>908.09</v>
      </c>
      <c r="F542" s="57">
        <v>1</v>
      </c>
      <c r="G542" s="106">
        <f t="shared" si="25"/>
        <v>22450.898000000023</v>
      </c>
      <c r="H542" s="82">
        <f t="shared" si="26"/>
        <v>24</v>
      </c>
      <c r="I542" s="67">
        <v>319</v>
      </c>
      <c r="J542" s="73"/>
    </row>
    <row r="543" spans="1:10" ht="20.25">
      <c r="A543" s="50">
        <v>519</v>
      </c>
      <c r="B543" s="86"/>
      <c r="C543" s="54"/>
      <c r="D543" s="55"/>
      <c r="E543" s="110">
        <v>933.49</v>
      </c>
      <c r="F543" s="57">
        <v>1</v>
      </c>
      <c r="G543" s="106">
        <f t="shared" si="25"/>
        <v>21517.408000000021</v>
      </c>
      <c r="H543" s="82">
        <f t="shared" si="26"/>
        <v>23</v>
      </c>
      <c r="I543" s="67">
        <v>319</v>
      </c>
      <c r="J543" s="73"/>
    </row>
    <row r="544" spans="1:10" ht="20.25">
      <c r="A544" s="50">
        <v>520</v>
      </c>
      <c r="B544" s="86"/>
      <c r="C544" s="54"/>
      <c r="D544" s="55"/>
      <c r="E544" s="110">
        <v>943.01</v>
      </c>
      <c r="F544" s="57">
        <v>1</v>
      </c>
      <c r="G544" s="106">
        <f t="shared" si="25"/>
        <v>20574.398000000023</v>
      </c>
      <c r="H544" s="82">
        <f t="shared" si="26"/>
        <v>22</v>
      </c>
      <c r="I544" s="67">
        <v>319</v>
      </c>
      <c r="J544" s="73"/>
    </row>
    <row r="545" spans="1:10" ht="20.25">
      <c r="A545" s="50">
        <v>521</v>
      </c>
      <c r="B545" s="86"/>
      <c r="C545" s="54"/>
      <c r="D545" s="55"/>
      <c r="E545" s="110">
        <v>923.06</v>
      </c>
      <c r="F545" s="57">
        <v>1</v>
      </c>
      <c r="G545" s="106">
        <f t="shared" si="25"/>
        <v>19651.338000000022</v>
      </c>
      <c r="H545" s="82">
        <f t="shared" si="26"/>
        <v>21</v>
      </c>
      <c r="I545" s="67">
        <v>319</v>
      </c>
      <c r="J545" s="73"/>
    </row>
    <row r="546" spans="1:10" ht="20.25">
      <c r="A546" s="50">
        <v>522</v>
      </c>
      <c r="B546" s="86"/>
      <c r="C546" s="54"/>
      <c r="D546" s="55"/>
      <c r="E546" s="110">
        <v>918.07</v>
      </c>
      <c r="F546" s="57">
        <v>1</v>
      </c>
      <c r="G546" s="106">
        <f t="shared" si="25"/>
        <v>18733.268000000022</v>
      </c>
      <c r="H546" s="82">
        <f t="shared" si="26"/>
        <v>20</v>
      </c>
      <c r="I546" s="67">
        <v>319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18733.268000000022</v>
      </c>
      <c r="H547" s="82">
        <f t="shared" si="26"/>
        <v>20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>
        <v>914.44</v>
      </c>
      <c r="F548" s="57">
        <v>1</v>
      </c>
      <c r="G548" s="106">
        <f t="shared" si="25"/>
        <v>17818.828000000023</v>
      </c>
      <c r="H548" s="82">
        <f t="shared" si="26"/>
        <v>19</v>
      </c>
      <c r="I548" s="67">
        <v>320</v>
      </c>
      <c r="J548" s="73"/>
    </row>
    <row r="549" spans="1:10" ht="20.25">
      <c r="A549" s="50">
        <v>525</v>
      </c>
      <c r="B549" s="86"/>
      <c r="C549" s="54"/>
      <c r="D549" s="55"/>
      <c r="E549" s="110">
        <v>952.54</v>
      </c>
      <c r="F549" s="57">
        <v>1</v>
      </c>
      <c r="G549" s="106">
        <f t="shared" si="25"/>
        <v>16866.288000000022</v>
      </c>
      <c r="H549" s="82">
        <f t="shared" si="26"/>
        <v>18</v>
      </c>
      <c r="I549" s="67">
        <v>320</v>
      </c>
      <c r="J549" s="73"/>
    </row>
    <row r="550" spans="1:10" ht="20.25">
      <c r="A550" s="50">
        <v>526</v>
      </c>
      <c r="B550" s="86"/>
      <c r="C550" s="54"/>
      <c r="D550" s="55"/>
      <c r="E550" s="110">
        <v>935.3</v>
      </c>
      <c r="F550" s="57">
        <v>1</v>
      </c>
      <c r="G550" s="106">
        <f t="shared" si="25"/>
        <v>15930.988000000023</v>
      </c>
      <c r="H550" s="82">
        <f t="shared" si="26"/>
        <v>17</v>
      </c>
      <c r="I550" s="67">
        <v>320</v>
      </c>
      <c r="J550" s="73"/>
    </row>
    <row r="551" spans="1:10" ht="20.25">
      <c r="A551" s="50">
        <v>527</v>
      </c>
      <c r="B551" s="86"/>
      <c r="C551" s="54"/>
      <c r="D551" s="55"/>
      <c r="E551" s="110">
        <v>908.99</v>
      </c>
      <c r="F551" s="57">
        <v>1</v>
      </c>
      <c r="G551" s="106">
        <f t="shared" si="25"/>
        <v>15021.998000000023</v>
      </c>
      <c r="H551" s="82">
        <f t="shared" si="26"/>
        <v>16</v>
      </c>
      <c r="I551" s="67">
        <v>320</v>
      </c>
      <c r="J551" s="73"/>
    </row>
    <row r="552" spans="1:10" ht="20.25">
      <c r="A552" s="50">
        <v>528</v>
      </c>
      <c r="B552" s="86"/>
      <c r="C552" s="54"/>
      <c r="D552" s="55"/>
      <c r="E552" s="110">
        <v>937.12</v>
      </c>
      <c r="F552" s="57">
        <v>1</v>
      </c>
      <c r="G552" s="106">
        <f t="shared" si="25"/>
        <v>14084.878000000022</v>
      </c>
      <c r="H552" s="82">
        <f t="shared" si="26"/>
        <v>15</v>
      </c>
      <c r="I552" s="67">
        <v>320</v>
      </c>
      <c r="J552" s="73"/>
    </row>
    <row r="553" spans="1:10" ht="20.25">
      <c r="A553" s="50">
        <v>529</v>
      </c>
      <c r="B553" s="86"/>
      <c r="C553" s="54"/>
      <c r="D553" s="55"/>
      <c r="E553" s="110">
        <v>938.93</v>
      </c>
      <c r="F553" s="57">
        <v>1</v>
      </c>
      <c r="G553" s="106">
        <f t="shared" si="25"/>
        <v>13145.948000000022</v>
      </c>
      <c r="H553" s="82">
        <f t="shared" si="26"/>
        <v>14</v>
      </c>
      <c r="I553" s="67">
        <v>320</v>
      </c>
      <c r="J553" s="73"/>
    </row>
    <row r="554" spans="1:10" ht="20.25">
      <c r="A554" s="50">
        <v>530</v>
      </c>
      <c r="B554" s="86"/>
      <c r="C554" s="54"/>
      <c r="D554" s="55"/>
      <c r="E554" s="110">
        <v>965.24</v>
      </c>
      <c r="F554" s="57">
        <v>1</v>
      </c>
      <c r="G554" s="106">
        <f t="shared" si="25"/>
        <v>12180.708000000022</v>
      </c>
      <c r="H554" s="82">
        <f t="shared" si="26"/>
        <v>13</v>
      </c>
      <c r="I554" s="67">
        <v>320</v>
      </c>
      <c r="J554" s="73"/>
    </row>
    <row r="555" spans="1:10" ht="20.25">
      <c r="A555" s="50">
        <v>531</v>
      </c>
      <c r="B555" s="86"/>
      <c r="C555" s="54"/>
      <c r="D555" s="55"/>
      <c r="E555" s="110">
        <v>971.59</v>
      </c>
      <c r="F555" s="57">
        <v>1</v>
      </c>
      <c r="G555" s="106">
        <f t="shared" si="25"/>
        <v>11209.118000000022</v>
      </c>
      <c r="H555" s="82">
        <f t="shared" si="26"/>
        <v>12</v>
      </c>
      <c r="I555" s="67">
        <v>320</v>
      </c>
      <c r="J555" s="73"/>
    </row>
    <row r="556" spans="1:10" ht="20.25">
      <c r="A556" s="50">
        <v>532</v>
      </c>
      <c r="B556" s="86"/>
      <c r="C556" s="54"/>
      <c r="D556" s="55"/>
      <c r="E556" s="110">
        <v>911.72</v>
      </c>
      <c r="F556" s="57">
        <v>1</v>
      </c>
      <c r="G556" s="106">
        <f t="shared" si="25"/>
        <v>10297.398000000023</v>
      </c>
      <c r="H556" s="82">
        <f t="shared" si="26"/>
        <v>11</v>
      </c>
      <c r="I556" s="67">
        <v>320</v>
      </c>
      <c r="J556" s="73"/>
    </row>
    <row r="557" spans="1:10" ht="20.25">
      <c r="A557" s="50">
        <v>533</v>
      </c>
      <c r="B557" s="86"/>
      <c r="C557" s="54"/>
      <c r="D557" s="55"/>
      <c r="E557" s="110">
        <v>947.1</v>
      </c>
      <c r="F557" s="57">
        <v>1</v>
      </c>
      <c r="G557" s="106">
        <f t="shared" si="25"/>
        <v>9350.2980000000225</v>
      </c>
      <c r="H557" s="82">
        <f t="shared" si="26"/>
        <v>10</v>
      </c>
      <c r="I557" s="67">
        <v>320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9350.2980000000225</v>
      </c>
      <c r="H558" s="82">
        <f t="shared" si="26"/>
        <v>10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>
        <v>928.95</v>
      </c>
      <c r="F559" s="57">
        <v>1</v>
      </c>
      <c r="G559" s="106">
        <f t="shared" si="25"/>
        <v>8421.3480000000218</v>
      </c>
      <c r="H559" s="82">
        <f t="shared" si="26"/>
        <v>9</v>
      </c>
      <c r="I559" s="67">
        <v>321</v>
      </c>
      <c r="J559" s="73"/>
    </row>
    <row r="560" spans="1:10" ht="20.25">
      <c r="A560" s="50">
        <v>536</v>
      </c>
      <c r="B560" s="86"/>
      <c r="C560" s="54"/>
      <c r="D560" s="55"/>
      <c r="E560" s="110">
        <v>930.77</v>
      </c>
      <c r="F560" s="57">
        <v>1</v>
      </c>
      <c r="G560" s="106">
        <f t="shared" si="25"/>
        <v>7490.5780000000213</v>
      </c>
      <c r="H560" s="82">
        <f t="shared" si="26"/>
        <v>8</v>
      </c>
      <c r="I560" s="67">
        <v>321</v>
      </c>
      <c r="J560" s="73"/>
    </row>
    <row r="561" spans="1:10" ht="20.25">
      <c r="A561" s="50">
        <v>537</v>
      </c>
      <c r="B561" s="86"/>
      <c r="C561" s="54"/>
      <c r="D561" s="55"/>
      <c r="E561" s="110">
        <v>950.72</v>
      </c>
      <c r="F561" s="57">
        <v>1</v>
      </c>
      <c r="G561" s="106">
        <f t="shared" si="25"/>
        <v>6539.8580000000211</v>
      </c>
      <c r="H561" s="82">
        <f t="shared" si="26"/>
        <v>7</v>
      </c>
      <c r="I561" s="67">
        <v>321</v>
      </c>
      <c r="J561" s="73"/>
    </row>
    <row r="562" spans="1:10" ht="20.25">
      <c r="A562" s="50">
        <v>538</v>
      </c>
      <c r="B562" s="86"/>
      <c r="C562" s="54"/>
      <c r="D562" s="55"/>
      <c r="E562" s="110">
        <v>928.04</v>
      </c>
      <c r="F562" s="57">
        <v>1</v>
      </c>
      <c r="G562" s="106">
        <f t="shared" si="25"/>
        <v>5611.8180000000211</v>
      </c>
      <c r="H562" s="82">
        <f t="shared" si="26"/>
        <v>6</v>
      </c>
      <c r="I562" s="67">
        <v>321</v>
      </c>
      <c r="J562" s="73"/>
    </row>
    <row r="563" spans="1:10" ht="20.25">
      <c r="A563" s="50">
        <v>539</v>
      </c>
      <c r="B563" s="86"/>
      <c r="C563" s="54"/>
      <c r="D563" s="55"/>
      <c r="E563" s="110">
        <v>898.11</v>
      </c>
      <c r="F563" s="57">
        <v>1</v>
      </c>
      <c r="G563" s="106">
        <f t="shared" si="25"/>
        <v>4713.7080000000215</v>
      </c>
      <c r="H563" s="82">
        <f t="shared" si="26"/>
        <v>5</v>
      </c>
      <c r="I563" s="67">
        <v>321</v>
      </c>
      <c r="J563" s="73"/>
    </row>
    <row r="564" spans="1:10" ht="20.25">
      <c r="A564" s="50">
        <v>540</v>
      </c>
      <c r="B564" s="86"/>
      <c r="C564" s="54"/>
      <c r="D564" s="55"/>
      <c r="E564" s="110">
        <v>950.72</v>
      </c>
      <c r="F564" s="57">
        <v>1</v>
      </c>
      <c r="G564" s="106">
        <f t="shared" si="25"/>
        <v>3762.9880000000212</v>
      </c>
      <c r="H564" s="82">
        <f t="shared" si="26"/>
        <v>4</v>
      </c>
      <c r="I564" s="67">
        <v>321</v>
      </c>
      <c r="J564" s="73"/>
    </row>
    <row r="565" spans="1:10" ht="20.25">
      <c r="A565" s="50">
        <v>541</v>
      </c>
      <c r="B565" s="86"/>
      <c r="C565" s="54"/>
      <c r="D565" s="55"/>
      <c r="E565" s="110">
        <v>934.4</v>
      </c>
      <c r="F565" s="57">
        <v>1</v>
      </c>
      <c r="G565" s="106">
        <f t="shared" si="25"/>
        <v>2828.5880000000211</v>
      </c>
      <c r="H565" s="82">
        <f t="shared" si="26"/>
        <v>3</v>
      </c>
      <c r="I565" s="67">
        <v>321</v>
      </c>
      <c r="J565" s="73"/>
    </row>
    <row r="566" spans="1:10" ht="20.25">
      <c r="A566" s="50">
        <v>542</v>
      </c>
      <c r="B566" s="86"/>
      <c r="C566" s="54"/>
      <c r="D566" s="55"/>
      <c r="E566" s="110">
        <v>919.88</v>
      </c>
      <c r="F566" s="57">
        <v>1</v>
      </c>
      <c r="G566" s="106">
        <f t="shared" si="25"/>
        <v>1908.708000000021</v>
      </c>
      <c r="H566" s="82">
        <f t="shared" si="26"/>
        <v>2</v>
      </c>
      <c r="I566" s="67">
        <v>321</v>
      </c>
      <c r="J566" s="73"/>
    </row>
    <row r="567" spans="1:10" ht="20.25">
      <c r="A567" s="50">
        <v>543</v>
      </c>
      <c r="B567" s="86"/>
      <c r="C567" s="54"/>
      <c r="D567" s="55"/>
      <c r="E567" s="110">
        <v>953.45</v>
      </c>
      <c r="F567" s="57">
        <v>1</v>
      </c>
      <c r="G567" s="106">
        <f t="shared" si="25"/>
        <v>955.25800000002096</v>
      </c>
      <c r="H567" s="82">
        <f t="shared" si="26"/>
        <v>1</v>
      </c>
      <c r="I567" s="67">
        <v>321</v>
      </c>
      <c r="J567" s="73"/>
    </row>
    <row r="568" spans="1:10" ht="20.25">
      <c r="A568" s="50">
        <v>544</v>
      </c>
      <c r="B568" s="86"/>
      <c r="C568" s="54"/>
      <c r="D568" s="55"/>
      <c r="E568" s="110">
        <v>955.26</v>
      </c>
      <c r="F568" s="57">
        <v>1</v>
      </c>
      <c r="G568" s="106">
        <f t="shared" si="25"/>
        <v>-1.9999999790343281E-3</v>
      </c>
      <c r="H568" s="82">
        <f t="shared" si="26"/>
        <v>0</v>
      </c>
      <c r="I568" s="67">
        <v>321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-1.9999999790343281E-3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>
        <v>29</v>
      </c>
      <c r="C570" s="54">
        <v>18920.599999999999</v>
      </c>
      <c r="D570" s="55">
        <v>21</v>
      </c>
      <c r="E570" s="110"/>
      <c r="F570" s="57"/>
      <c r="G570" s="106">
        <f t="shared" si="25"/>
        <v>18920.59800000002</v>
      </c>
      <c r="H570" s="82">
        <f t="shared" si="26"/>
        <v>21</v>
      </c>
      <c r="I570" s="67"/>
      <c r="J570" s="73" t="s">
        <v>150</v>
      </c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18920.59800000002</v>
      </c>
      <c r="H571" s="82">
        <f t="shared" si="26"/>
        <v>21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>
        <v>938.5</v>
      </c>
      <c r="F572" s="57">
        <v>1</v>
      </c>
      <c r="G572" s="106">
        <f t="shared" si="25"/>
        <v>17982.09800000002</v>
      </c>
      <c r="H572" s="82">
        <f t="shared" si="26"/>
        <v>20</v>
      </c>
      <c r="I572" s="67">
        <v>333</v>
      </c>
      <c r="J572" s="73"/>
    </row>
    <row r="573" spans="1:10" ht="20.25">
      <c r="A573" s="50">
        <v>549</v>
      </c>
      <c r="B573" s="86"/>
      <c r="C573" s="54"/>
      <c r="D573" s="55"/>
      <c r="E573" s="110">
        <v>877.2</v>
      </c>
      <c r="F573" s="57">
        <v>1</v>
      </c>
      <c r="G573" s="106">
        <f t="shared" si="25"/>
        <v>17104.898000000019</v>
      </c>
      <c r="H573" s="82">
        <f t="shared" si="26"/>
        <v>19</v>
      </c>
      <c r="I573" s="67">
        <v>333</v>
      </c>
      <c r="J573" s="73"/>
    </row>
    <row r="574" spans="1:10" ht="20.25">
      <c r="A574" s="50">
        <v>550</v>
      </c>
      <c r="B574" s="86"/>
      <c r="C574" s="54"/>
      <c r="D574" s="55"/>
      <c r="E574" s="110">
        <v>881.3</v>
      </c>
      <c r="F574" s="57">
        <v>1</v>
      </c>
      <c r="G574" s="106">
        <f t="shared" si="25"/>
        <v>16223.59800000002</v>
      </c>
      <c r="H574" s="82">
        <f t="shared" si="26"/>
        <v>18</v>
      </c>
      <c r="I574" s="67">
        <v>333</v>
      </c>
      <c r="J574" s="73"/>
    </row>
    <row r="575" spans="1:10" ht="20.25">
      <c r="A575" s="50">
        <v>551</v>
      </c>
      <c r="B575" s="86"/>
      <c r="C575" s="54"/>
      <c r="D575" s="55"/>
      <c r="E575" s="110">
        <v>933</v>
      </c>
      <c r="F575" s="57">
        <v>1</v>
      </c>
      <c r="G575" s="106">
        <f t="shared" si="25"/>
        <v>15290.59800000002</v>
      </c>
      <c r="H575" s="82">
        <f t="shared" si="26"/>
        <v>17</v>
      </c>
      <c r="I575" s="67">
        <v>333</v>
      </c>
      <c r="J575" s="73"/>
    </row>
    <row r="576" spans="1:10" ht="20.25">
      <c r="A576" s="50">
        <v>552</v>
      </c>
      <c r="B576" s="86"/>
      <c r="C576" s="54"/>
      <c r="D576" s="55"/>
      <c r="E576" s="110">
        <v>863.6</v>
      </c>
      <c r="F576" s="57">
        <v>1</v>
      </c>
      <c r="G576" s="106">
        <f t="shared" si="25"/>
        <v>14426.99800000002</v>
      </c>
      <c r="H576" s="82">
        <f t="shared" si="26"/>
        <v>16</v>
      </c>
      <c r="I576" s="67">
        <v>333</v>
      </c>
      <c r="J576" s="73"/>
    </row>
    <row r="577" spans="1:10" ht="20.25">
      <c r="A577" s="50">
        <v>553</v>
      </c>
      <c r="B577" s="86"/>
      <c r="C577" s="54"/>
      <c r="D577" s="55"/>
      <c r="E577" s="110">
        <v>864.5</v>
      </c>
      <c r="F577" s="57">
        <v>1</v>
      </c>
      <c r="G577" s="106">
        <f t="shared" si="25"/>
        <v>13562.49800000002</v>
      </c>
      <c r="H577" s="82">
        <f t="shared" si="26"/>
        <v>15</v>
      </c>
      <c r="I577" s="67">
        <v>333</v>
      </c>
      <c r="J577" s="73"/>
    </row>
    <row r="578" spans="1:10" ht="20.25">
      <c r="A578" s="50">
        <v>554</v>
      </c>
      <c r="B578" s="86"/>
      <c r="C578" s="54"/>
      <c r="D578" s="55"/>
      <c r="E578" s="110">
        <v>896.3</v>
      </c>
      <c r="F578" s="57">
        <v>1</v>
      </c>
      <c r="G578" s="106">
        <f t="shared" si="25"/>
        <v>12666.19800000002</v>
      </c>
      <c r="H578" s="82">
        <f t="shared" si="26"/>
        <v>14</v>
      </c>
      <c r="I578" s="67">
        <v>333</v>
      </c>
      <c r="J578" s="73"/>
    </row>
    <row r="579" spans="1:10" ht="20.25">
      <c r="A579" s="50">
        <v>555</v>
      </c>
      <c r="B579" s="86"/>
      <c r="C579" s="54"/>
      <c r="D579" s="55"/>
      <c r="E579" s="110">
        <v>883.1</v>
      </c>
      <c r="F579" s="57">
        <v>1</v>
      </c>
      <c r="G579" s="106">
        <f t="shared" si="25"/>
        <v>11783.09800000002</v>
      </c>
      <c r="H579" s="82">
        <f t="shared" si="26"/>
        <v>13</v>
      </c>
      <c r="I579" s="67">
        <v>333</v>
      </c>
      <c r="J579" s="73"/>
    </row>
    <row r="580" spans="1:10" ht="20.25">
      <c r="A580" s="50">
        <v>556</v>
      </c>
      <c r="B580" s="86"/>
      <c r="C580" s="54"/>
      <c r="D580" s="55"/>
      <c r="E580" s="110">
        <v>912.6</v>
      </c>
      <c r="F580" s="57">
        <v>1</v>
      </c>
      <c r="G580" s="106">
        <f t="shared" si="25"/>
        <v>10870.49800000002</v>
      </c>
      <c r="H580" s="82">
        <f t="shared" si="26"/>
        <v>12</v>
      </c>
      <c r="I580" s="67">
        <v>333</v>
      </c>
      <c r="J580" s="73"/>
    </row>
    <row r="581" spans="1:10" ht="20.25">
      <c r="A581" s="50">
        <v>557</v>
      </c>
      <c r="B581" s="86"/>
      <c r="C581" s="54"/>
      <c r="D581" s="55"/>
      <c r="E581" s="110">
        <v>914.9</v>
      </c>
      <c r="F581" s="57">
        <v>1</v>
      </c>
      <c r="G581" s="106">
        <f t="shared" si="25"/>
        <v>9955.59800000002</v>
      </c>
      <c r="H581" s="82">
        <f t="shared" si="26"/>
        <v>11</v>
      </c>
      <c r="I581" s="67">
        <v>333</v>
      </c>
      <c r="J581" s="73"/>
    </row>
    <row r="582" spans="1:10" ht="20.25">
      <c r="A582" s="50">
        <v>558</v>
      </c>
      <c r="B582" s="86"/>
      <c r="C582" s="54"/>
      <c r="D582" s="55"/>
      <c r="E582" s="110">
        <v>877.2</v>
      </c>
      <c r="F582" s="57">
        <v>1</v>
      </c>
      <c r="G582" s="106">
        <f t="shared" si="25"/>
        <v>9078.3980000000192</v>
      </c>
      <c r="H582" s="82">
        <f t="shared" si="26"/>
        <v>10</v>
      </c>
      <c r="I582" s="67">
        <v>333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5"/>
        <v>9078.3980000000192</v>
      </c>
      <c r="H583" s="82">
        <f t="shared" si="26"/>
        <v>10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>
        <v>893.1</v>
      </c>
      <c r="F584" s="57">
        <v>1</v>
      </c>
      <c r="G584" s="106">
        <f t="shared" si="25"/>
        <v>8185.2980000000189</v>
      </c>
      <c r="H584" s="82">
        <f t="shared" si="26"/>
        <v>9</v>
      </c>
      <c r="I584" s="67">
        <v>334</v>
      </c>
      <c r="J584" s="73"/>
    </row>
    <row r="585" spans="1:10" ht="20.25">
      <c r="A585" s="50">
        <v>561</v>
      </c>
      <c r="B585" s="86"/>
      <c r="C585" s="54"/>
      <c r="D585" s="55"/>
      <c r="E585" s="110">
        <v>909.4</v>
      </c>
      <c r="F585" s="57">
        <v>1</v>
      </c>
      <c r="G585" s="106">
        <f t="shared" si="25"/>
        <v>7275.8980000000192</v>
      </c>
      <c r="H585" s="82">
        <f t="shared" si="26"/>
        <v>8</v>
      </c>
      <c r="I585" s="67">
        <v>334</v>
      </c>
      <c r="J585" s="73"/>
    </row>
    <row r="586" spans="1:10" ht="20.25">
      <c r="A586" s="50">
        <v>562</v>
      </c>
      <c r="B586" s="86"/>
      <c r="C586" s="54"/>
      <c r="D586" s="55"/>
      <c r="E586" s="110">
        <v>917.6</v>
      </c>
      <c r="F586" s="57">
        <v>1</v>
      </c>
      <c r="G586" s="106">
        <f t="shared" si="25"/>
        <v>6358.2980000000189</v>
      </c>
      <c r="H586" s="82">
        <f t="shared" si="26"/>
        <v>7</v>
      </c>
      <c r="I586" s="67">
        <v>334</v>
      </c>
      <c r="J586" s="73"/>
    </row>
    <row r="587" spans="1:10" ht="20.25">
      <c r="A587" s="50">
        <v>563</v>
      </c>
      <c r="B587" s="86"/>
      <c r="C587" s="54"/>
      <c r="D587" s="55"/>
      <c r="E587" s="110">
        <v>889.9</v>
      </c>
      <c r="F587" s="57">
        <v>1</v>
      </c>
      <c r="G587" s="106">
        <f t="shared" si="25"/>
        <v>5468.3980000000192</v>
      </c>
      <c r="H587" s="82">
        <f t="shared" si="26"/>
        <v>6</v>
      </c>
      <c r="I587" s="67">
        <v>334</v>
      </c>
      <c r="J587" s="73"/>
    </row>
    <row r="588" spans="1:10" ht="20.25">
      <c r="A588" s="50">
        <v>564</v>
      </c>
      <c r="B588" s="86"/>
      <c r="C588" s="54"/>
      <c r="D588" s="55"/>
      <c r="E588" s="110">
        <v>938</v>
      </c>
      <c r="F588" s="57">
        <v>1</v>
      </c>
      <c r="G588" s="106">
        <f t="shared" si="25"/>
        <v>4530.3980000000192</v>
      </c>
      <c r="H588" s="82">
        <f t="shared" si="26"/>
        <v>5</v>
      </c>
      <c r="I588" s="67">
        <v>334</v>
      </c>
      <c r="J588" s="73"/>
    </row>
    <row r="589" spans="1:10" ht="20.25">
      <c r="A589" s="50">
        <v>565</v>
      </c>
      <c r="B589" s="86"/>
      <c r="C589" s="54"/>
      <c r="D589" s="55"/>
      <c r="E589" s="110">
        <v>919.4</v>
      </c>
      <c r="F589" s="57">
        <v>1</v>
      </c>
      <c r="G589" s="106">
        <f t="shared" si="25"/>
        <v>3610.9980000000191</v>
      </c>
      <c r="H589" s="82">
        <f t="shared" si="26"/>
        <v>4</v>
      </c>
      <c r="I589" s="67">
        <v>334</v>
      </c>
      <c r="J589" s="73"/>
    </row>
    <row r="590" spans="1:10" ht="20.25">
      <c r="A590" s="50">
        <v>566</v>
      </c>
      <c r="B590" s="86"/>
      <c r="C590" s="54"/>
      <c r="D590" s="55"/>
      <c r="E590" s="110">
        <v>905.8</v>
      </c>
      <c r="F590" s="57">
        <v>1</v>
      </c>
      <c r="G590" s="106">
        <f t="shared" si="25"/>
        <v>2705.1980000000194</v>
      </c>
      <c r="H590" s="82">
        <f t="shared" si="26"/>
        <v>3</v>
      </c>
      <c r="I590" s="67">
        <v>334</v>
      </c>
      <c r="J590" s="73"/>
    </row>
    <row r="591" spans="1:10" ht="20.25">
      <c r="A591" s="50">
        <v>567</v>
      </c>
      <c r="B591" s="86"/>
      <c r="C591" s="54"/>
      <c r="D591" s="55"/>
      <c r="E591" s="110">
        <v>884.5</v>
      </c>
      <c r="F591" s="57">
        <v>1</v>
      </c>
      <c r="G591" s="106">
        <f t="shared" si="25"/>
        <v>1820.6980000000194</v>
      </c>
      <c r="H591" s="82">
        <f t="shared" si="26"/>
        <v>2</v>
      </c>
      <c r="I591" s="67">
        <v>334</v>
      </c>
      <c r="J591" s="73"/>
    </row>
    <row r="592" spans="1:10" ht="20.25">
      <c r="A592" s="50">
        <v>568</v>
      </c>
      <c r="B592" s="86"/>
      <c r="C592" s="54"/>
      <c r="D592" s="55"/>
      <c r="E592" s="110">
        <v>901.3</v>
      </c>
      <c r="F592" s="57">
        <v>1</v>
      </c>
      <c r="G592" s="106">
        <f t="shared" si="25"/>
        <v>919.39800000001947</v>
      </c>
      <c r="H592" s="82">
        <f t="shared" si="26"/>
        <v>1</v>
      </c>
      <c r="I592" s="67">
        <v>334</v>
      </c>
      <c r="J592" s="73"/>
    </row>
    <row r="593" spans="1:10" ht="20.25">
      <c r="A593" s="50">
        <v>569</v>
      </c>
      <c r="B593" s="86"/>
      <c r="C593" s="54"/>
      <c r="D593" s="55"/>
      <c r="E593" s="110">
        <v>919.4</v>
      </c>
      <c r="F593" s="57">
        <v>1</v>
      </c>
      <c r="G593" s="106">
        <f t="shared" si="25"/>
        <v>-1.999999980512257E-3</v>
      </c>
      <c r="H593" s="82">
        <f t="shared" si="26"/>
        <v>0</v>
      </c>
      <c r="I593" s="67">
        <v>334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-1.999999980512257E-3</v>
      </c>
      <c r="H594" s="82">
        <f t="shared" si="26"/>
        <v>0</v>
      </c>
      <c r="I594" s="67"/>
      <c r="J594" s="73"/>
    </row>
    <row r="595" spans="1:10" ht="20.25">
      <c r="A595" s="50" t="s">
        <v>131</v>
      </c>
      <c r="B595" s="86">
        <v>2</v>
      </c>
      <c r="C595" s="54">
        <v>18774.900000000001</v>
      </c>
      <c r="D595" s="55">
        <v>21</v>
      </c>
      <c r="E595" s="110"/>
      <c r="F595" s="57"/>
      <c r="G595" s="106">
        <f t="shared" si="25"/>
        <v>18774.898000000019</v>
      </c>
      <c r="H595" s="82">
        <f t="shared" si="26"/>
        <v>21</v>
      </c>
      <c r="I595" s="67" t="s">
        <v>209</v>
      </c>
      <c r="J595" s="73"/>
    </row>
    <row r="596" spans="1:10" ht="20.25">
      <c r="A596" s="50">
        <v>572</v>
      </c>
      <c r="B596" s="86"/>
      <c r="C596" s="54"/>
      <c r="D596" s="55"/>
      <c r="E596" s="110">
        <v>872.7</v>
      </c>
      <c r="F596" s="57">
        <v>1</v>
      </c>
      <c r="G596" s="106">
        <f t="shared" si="25"/>
        <v>17902.198000000019</v>
      </c>
      <c r="H596" s="82">
        <f t="shared" si="26"/>
        <v>20</v>
      </c>
      <c r="I596" s="67">
        <v>347</v>
      </c>
      <c r="J596" s="73"/>
    </row>
    <row r="597" spans="1:10" ht="20.25">
      <c r="A597" s="50">
        <v>573</v>
      </c>
      <c r="B597" s="86"/>
      <c r="C597" s="54"/>
      <c r="D597" s="55"/>
      <c r="E597" s="110">
        <v>934.4</v>
      </c>
      <c r="F597" s="57">
        <v>1</v>
      </c>
      <c r="G597" s="106">
        <f t="shared" si="25"/>
        <v>16967.798000000017</v>
      </c>
      <c r="H597" s="82">
        <f t="shared" si="26"/>
        <v>19</v>
      </c>
      <c r="I597" s="67">
        <v>347</v>
      </c>
      <c r="J597" s="73"/>
    </row>
    <row r="598" spans="1:10" ht="20.25">
      <c r="A598" s="50">
        <v>574</v>
      </c>
      <c r="B598" s="86"/>
      <c r="C598" s="54"/>
      <c r="D598" s="55"/>
      <c r="E598" s="110">
        <v>861.8</v>
      </c>
      <c r="F598" s="57">
        <v>1</v>
      </c>
      <c r="G598" s="106">
        <f t="shared" si="25"/>
        <v>16105.998000000018</v>
      </c>
      <c r="H598" s="82">
        <f t="shared" si="26"/>
        <v>18</v>
      </c>
      <c r="I598" s="67">
        <v>347</v>
      </c>
      <c r="J598" s="73"/>
    </row>
    <row r="599" spans="1:10" ht="20.25">
      <c r="A599" s="50">
        <v>575</v>
      </c>
      <c r="B599" s="86"/>
      <c r="C599" s="54"/>
      <c r="D599" s="55"/>
      <c r="E599" s="110">
        <v>880.4</v>
      </c>
      <c r="F599" s="57">
        <v>1</v>
      </c>
      <c r="G599" s="106">
        <f t="shared" si="25"/>
        <v>15225.598000000018</v>
      </c>
      <c r="H599" s="82">
        <f t="shared" si="26"/>
        <v>17</v>
      </c>
      <c r="I599" s="67">
        <v>347</v>
      </c>
      <c r="J599" s="73"/>
    </row>
    <row r="600" spans="1:10" ht="20.25">
      <c r="A600" s="50">
        <v>576</v>
      </c>
      <c r="B600" s="86"/>
      <c r="C600" s="54"/>
      <c r="D600" s="55"/>
      <c r="E600" s="110">
        <v>917.6</v>
      </c>
      <c r="F600" s="57">
        <v>1</v>
      </c>
      <c r="G600" s="106">
        <f t="shared" si="25"/>
        <v>14307.998000000018</v>
      </c>
      <c r="H600" s="82">
        <f t="shared" si="26"/>
        <v>16</v>
      </c>
      <c r="I600" s="67">
        <v>347</v>
      </c>
      <c r="J600" s="73"/>
    </row>
    <row r="601" spans="1:10" ht="20.25">
      <c r="A601" s="50">
        <v>577</v>
      </c>
      <c r="B601" s="86"/>
      <c r="C601" s="54"/>
      <c r="D601" s="55"/>
      <c r="E601" s="110">
        <v>869.5</v>
      </c>
      <c r="F601" s="57">
        <v>1</v>
      </c>
      <c r="G601" s="106">
        <f t="shared" si="25"/>
        <v>13438.498000000018</v>
      </c>
      <c r="H601" s="82">
        <f t="shared" si="26"/>
        <v>15</v>
      </c>
      <c r="I601" s="67">
        <v>347</v>
      </c>
      <c r="J601" s="73"/>
    </row>
    <row r="602" spans="1:10" ht="20.25">
      <c r="A602" s="50">
        <v>578</v>
      </c>
      <c r="B602" s="86"/>
      <c r="C602" s="54"/>
      <c r="D602" s="55"/>
      <c r="E602" s="110">
        <v>921.2</v>
      </c>
      <c r="F602" s="57">
        <v>1</v>
      </c>
      <c r="G602" s="106">
        <f t="shared" si="25"/>
        <v>12517.298000000017</v>
      </c>
      <c r="H602" s="82">
        <f t="shared" si="26"/>
        <v>14</v>
      </c>
      <c r="I602" s="67">
        <v>347</v>
      </c>
      <c r="J602" s="73"/>
    </row>
    <row r="603" spans="1:10" ht="20.25">
      <c r="A603" s="50">
        <v>579</v>
      </c>
      <c r="B603" s="86"/>
      <c r="C603" s="54"/>
      <c r="D603" s="55"/>
      <c r="E603" s="110">
        <v>873.2</v>
      </c>
      <c r="F603" s="57">
        <v>1</v>
      </c>
      <c r="G603" s="106">
        <f t="shared" ref="G603:H645" si="27">G602-E603+C603</f>
        <v>11644.098000000016</v>
      </c>
      <c r="H603" s="82">
        <f t="shared" si="27"/>
        <v>13</v>
      </c>
      <c r="I603" s="67">
        <v>347</v>
      </c>
      <c r="J603" s="73"/>
    </row>
    <row r="604" spans="1:10" ht="20.25">
      <c r="A604" s="50">
        <v>580</v>
      </c>
      <c r="B604" s="86"/>
      <c r="C604" s="54"/>
      <c r="D604" s="55"/>
      <c r="E604" s="110">
        <v>872.7</v>
      </c>
      <c r="F604" s="57">
        <v>1</v>
      </c>
      <c r="G604" s="106">
        <f t="shared" si="27"/>
        <v>10771.398000000016</v>
      </c>
      <c r="H604" s="82">
        <f t="shared" si="27"/>
        <v>12</v>
      </c>
      <c r="I604" s="67">
        <v>347</v>
      </c>
      <c r="J604" s="73"/>
    </row>
    <row r="605" spans="1:10" ht="20.25">
      <c r="A605" s="50">
        <v>581</v>
      </c>
      <c r="B605" s="86"/>
      <c r="C605" s="54"/>
      <c r="D605" s="55"/>
      <c r="E605" s="110">
        <v>871.3</v>
      </c>
      <c r="F605" s="57">
        <v>1</v>
      </c>
      <c r="G605" s="106">
        <f t="shared" si="27"/>
        <v>9900.0980000000163</v>
      </c>
      <c r="H605" s="82">
        <f t="shared" si="27"/>
        <v>11</v>
      </c>
      <c r="I605" s="67">
        <v>348</v>
      </c>
      <c r="J605" s="73"/>
    </row>
    <row r="606" spans="1:10" ht="20.25">
      <c r="A606" s="50">
        <v>582</v>
      </c>
      <c r="B606" s="86"/>
      <c r="C606" s="54"/>
      <c r="D606" s="55"/>
      <c r="E606" s="110">
        <v>872.3</v>
      </c>
      <c r="F606" s="57">
        <v>1</v>
      </c>
      <c r="G606" s="106">
        <f t="shared" si="27"/>
        <v>9027.7980000000171</v>
      </c>
      <c r="H606" s="82">
        <f t="shared" si="27"/>
        <v>10</v>
      </c>
      <c r="I606" s="67">
        <v>348</v>
      </c>
      <c r="J606" s="73"/>
    </row>
    <row r="607" spans="1:10" ht="20.25">
      <c r="A607" s="50">
        <v>583</v>
      </c>
      <c r="B607" s="86"/>
      <c r="C607" s="54"/>
      <c r="D607" s="55"/>
      <c r="E607" s="110">
        <v>862.3</v>
      </c>
      <c r="F607" s="57">
        <v>1</v>
      </c>
      <c r="G607" s="106">
        <f t="shared" si="27"/>
        <v>8165.4980000000169</v>
      </c>
      <c r="H607" s="82">
        <f t="shared" si="27"/>
        <v>9</v>
      </c>
      <c r="I607" s="67">
        <v>348</v>
      </c>
      <c r="J607" s="73"/>
    </row>
    <row r="608" spans="1:10" ht="20.25">
      <c r="A608" s="50">
        <v>584</v>
      </c>
      <c r="B608" s="86"/>
      <c r="C608" s="54"/>
      <c r="D608" s="55"/>
      <c r="E608" s="110">
        <v>916.3</v>
      </c>
      <c r="F608" s="57">
        <v>1</v>
      </c>
      <c r="G608" s="106">
        <f t="shared" si="27"/>
        <v>7249.1980000000167</v>
      </c>
      <c r="H608" s="82">
        <f t="shared" si="27"/>
        <v>8</v>
      </c>
      <c r="I608" s="67">
        <v>348</v>
      </c>
      <c r="J608" s="73"/>
    </row>
    <row r="609" spans="1:10" ht="20.25">
      <c r="A609" s="50">
        <v>585</v>
      </c>
      <c r="B609" s="86"/>
      <c r="C609" s="54"/>
      <c r="D609" s="55"/>
      <c r="E609" s="110">
        <v>907.2</v>
      </c>
      <c r="F609" s="57">
        <v>1</v>
      </c>
      <c r="G609" s="106">
        <f t="shared" si="27"/>
        <v>6341.9980000000169</v>
      </c>
      <c r="H609" s="82">
        <f t="shared" si="27"/>
        <v>7</v>
      </c>
      <c r="I609" s="67">
        <v>348</v>
      </c>
      <c r="J609" s="73"/>
    </row>
    <row r="610" spans="1:10" ht="20.25">
      <c r="A610" s="50">
        <v>586</v>
      </c>
      <c r="B610" s="86"/>
      <c r="C610" s="54"/>
      <c r="D610" s="55"/>
      <c r="E610" s="110">
        <v>861.8</v>
      </c>
      <c r="F610" s="57">
        <v>1</v>
      </c>
      <c r="G610" s="106">
        <f t="shared" si="27"/>
        <v>5480.1980000000167</v>
      </c>
      <c r="H610" s="82">
        <f t="shared" si="27"/>
        <v>6</v>
      </c>
      <c r="I610" s="67">
        <v>348</v>
      </c>
      <c r="J610" s="73"/>
    </row>
    <row r="611" spans="1:10" ht="20.25">
      <c r="A611" s="50">
        <v>587</v>
      </c>
      <c r="B611" s="86"/>
      <c r="C611" s="54"/>
      <c r="D611" s="55"/>
      <c r="E611" s="110">
        <v>901.7</v>
      </c>
      <c r="F611" s="57">
        <v>1</v>
      </c>
      <c r="G611" s="106">
        <f t="shared" si="27"/>
        <v>4578.4980000000169</v>
      </c>
      <c r="H611" s="82">
        <f t="shared" si="27"/>
        <v>5</v>
      </c>
      <c r="I611" s="67">
        <v>348</v>
      </c>
      <c r="J611" s="73"/>
    </row>
    <row r="612" spans="1:10" ht="20.25">
      <c r="A612" s="50">
        <v>588</v>
      </c>
      <c r="B612" s="86"/>
      <c r="C612" s="54"/>
      <c r="D612" s="55"/>
      <c r="E612" s="110">
        <v>927.1</v>
      </c>
      <c r="F612" s="57">
        <v>1</v>
      </c>
      <c r="G612" s="106">
        <f t="shared" si="27"/>
        <v>3651.398000000017</v>
      </c>
      <c r="H612" s="82">
        <f t="shared" si="27"/>
        <v>4</v>
      </c>
      <c r="I612" s="67">
        <v>348</v>
      </c>
      <c r="J612" s="73"/>
    </row>
    <row r="613" spans="1:10" ht="20.25">
      <c r="A613" s="50">
        <v>589</v>
      </c>
      <c r="B613" s="86"/>
      <c r="C613" s="54"/>
      <c r="D613" s="55"/>
      <c r="E613" s="110">
        <v>928</v>
      </c>
      <c r="F613" s="57">
        <v>1</v>
      </c>
      <c r="G613" s="106">
        <f t="shared" si="27"/>
        <v>2723.398000000017</v>
      </c>
      <c r="H613" s="82">
        <f t="shared" si="27"/>
        <v>3</v>
      </c>
      <c r="I613" s="67">
        <v>348</v>
      </c>
      <c r="J613" s="73"/>
    </row>
    <row r="614" spans="1:10" ht="20.25">
      <c r="A614" s="50">
        <v>590</v>
      </c>
      <c r="B614" s="86"/>
      <c r="C614" s="54"/>
      <c r="D614" s="55"/>
      <c r="E614" s="110">
        <v>884.5</v>
      </c>
      <c r="F614" s="57">
        <v>1</v>
      </c>
      <c r="G614" s="106">
        <f t="shared" si="27"/>
        <v>1838.898000000017</v>
      </c>
      <c r="H614" s="82">
        <f t="shared" si="27"/>
        <v>2</v>
      </c>
      <c r="I614" s="67">
        <v>348</v>
      </c>
      <c r="J614" s="73"/>
    </row>
    <row r="615" spans="1:10" ht="20.25">
      <c r="A615" s="50">
        <v>591</v>
      </c>
      <c r="B615" s="140"/>
      <c r="C615" s="54"/>
      <c r="D615" s="55"/>
      <c r="E615" s="110">
        <v>922.6</v>
      </c>
      <c r="F615" s="57">
        <v>1</v>
      </c>
      <c r="G615" s="106">
        <f t="shared" si="27"/>
        <v>916.29800000001694</v>
      </c>
      <c r="H615" s="82">
        <f t="shared" si="27"/>
        <v>1</v>
      </c>
      <c r="I615" s="67">
        <v>348</v>
      </c>
      <c r="J615" s="73"/>
    </row>
    <row r="616" spans="1:10" ht="20.25">
      <c r="A616" s="50">
        <v>592</v>
      </c>
      <c r="B616" s="86"/>
      <c r="C616" s="54"/>
      <c r="D616" s="55"/>
      <c r="E616" s="110">
        <v>916.3</v>
      </c>
      <c r="F616" s="57">
        <v>1</v>
      </c>
      <c r="G616" s="106">
        <f t="shared" si="27"/>
        <v>-1.9999999830133675E-3</v>
      </c>
      <c r="H616" s="82">
        <f t="shared" si="27"/>
        <v>0</v>
      </c>
      <c r="I616" s="67">
        <v>348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-1.9999999830133675E-3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-1.9999999830133675E-3</v>
      </c>
      <c r="H618" s="82">
        <f t="shared" si="27"/>
        <v>0</v>
      </c>
      <c r="I618" s="67"/>
      <c r="J618" s="73"/>
    </row>
    <row r="619" spans="1:10" ht="20.25">
      <c r="A619" s="50" t="s">
        <v>131</v>
      </c>
      <c r="B619" s="86">
        <v>2</v>
      </c>
      <c r="C619" s="54">
        <v>19227.400000000001</v>
      </c>
      <c r="D619" s="55">
        <v>21</v>
      </c>
      <c r="E619" s="110"/>
      <c r="F619" s="57"/>
      <c r="G619" s="106">
        <f t="shared" si="27"/>
        <v>19227.398000000019</v>
      </c>
      <c r="H619" s="82">
        <f t="shared" si="27"/>
        <v>21</v>
      </c>
      <c r="I619" s="67"/>
      <c r="J619" s="73" t="s">
        <v>210</v>
      </c>
    </row>
    <row r="620" spans="1:10" ht="20.25">
      <c r="A620" s="50">
        <v>596</v>
      </c>
      <c r="B620" s="86"/>
      <c r="C620" s="54"/>
      <c r="D620" s="55"/>
      <c r="E620" s="110">
        <v>868.6</v>
      </c>
      <c r="F620" s="57">
        <v>1</v>
      </c>
      <c r="G620" s="106">
        <f t="shared" si="27"/>
        <v>18358.798000000021</v>
      </c>
      <c r="H620" s="82">
        <f t="shared" si="27"/>
        <v>20</v>
      </c>
      <c r="I620" s="67">
        <v>351</v>
      </c>
      <c r="J620" s="73"/>
    </row>
    <row r="621" spans="1:10" ht="20.25">
      <c r="A621" s="50">
        <v>597</v>
      </c>
      <c r="B621" s="86"/>
      <c r="C621" s="54"/>
      <c r="D621" s="55"/>
      <c r="E621" s="110">
        <v>921.2</v>
      </c>
      <c r="F621" s="57">
        <v>1</v>
      </c>
      <c r="G621" s="106">
        <f t="shared" si="27"/>
        <v>17437.59800000002</v>
      </c>
      <c r="H621" s="82">
        <f t="shared" si="27"/>
        <v>19</v>
      </c>
      <c r="I621" s="67">
        <v>351</v>
      </c>
      <c r="J621" s="73"/>
    </row>
    <row r="622" spans="1:10" ht="20.25">
      <c r="A622" s="50">
        <v>598</v>
      </c>
      <c r="B622" s="86"/>
      <c r="C622" s="54"/>
      <c r="D622" s="55"/>
      <c r="E622" s="110">
        <v>923.5</v>
      </c>
      <c r="F622" s="57">
        <v>1</v>
      </c>
      <c r="G622" s="106">
        <f t="shared" si="27"/>
        <v>16514.09800000002</v>
      </c>
      <c r="H622" s="82">
        <f t="shared" si="27"/>
        <v>18</v>
      </c>
      <c r="I622" s="67">
        <v>351</v>
      </c>
      <c r="J622" s="73"/>
    </row>
    <row r="623" spans="1:10" ht="20.25">
      <c r="A623" s="50">
        <v>599</v>
      </c>
      <c r="B623" s="86"/>
      <c r="C623" s="54"/>
      <c r="D623" s="55"/>
      <c r="E623" s="110">
        <v>929</v>
      </c>
      <c r="F623" s="57">
        <v>1</v>
      </c>
      <c r="G623" s="106">
        <f t="shared" si="27"/>
        <v>15585.09800000002</v>
      </c>
      <c r="H623" s="82">
        <f t="shared" si="27"/>
        <v>17</v>
      </c>
      <c r="I623" s="67">
        <v>351</v>
      </c>
      <c r="J623" s="73"/>
    </row>
    <row r="624" spans="1:10" ht="20.25">
      <c r="A624" s="50">
        <v>600</v>
      </c>
      <c r="B624" s="86"/>
      <c r="C624" s="54"/>
      <c r="D624" s="55"/>
      <c r="E624" s="110">
        <v>882.7</v>
      </c>
      <c r="F624" s="57">
        <v>1</v>
      </c>
      <c r="G624" s="106">
        <f t="shared" si="27"/>
        <v>14702.398000000019</v>
      </c>
      <c r="H624" s="82">
        <f t="shared" si="27"/>
        <v>16</v>
      </c>
      <c r="I624" s="67">
        <v>351</v>
      </c>
      <c r="J624" s="73"/>
    </row>
    <row r="625" spans="1:10" ht="20.25">
      <c r="A625" s="50">
        <v>601</v>
      </c>
      <c r="B625" s="86"/>
      <c r="C625" s="54"/>
      <c r="D625" s="55"/>
      <c r="E625" s="110">
        <v>937.6</v>
      </c>
      <c r="F625" s="57">
        <v>1</v>
      </c>
      <c r="G625" s="106">
        <f t="shared" si="27"/>
        <v>13764.798000000019</v>
      </c>
      <c r="H625" s="82">
        <f t="shared" si="27"/>
        <v>15</v>
      </c>
      <c r="I625" s="67">
        <v>351</v>
      </c>
      <c r="J625" s="73"/>
    </row>
    <row r="626" spans="1:10" ht="20.25">
      <c r="A626" s="50">
        <v>602</v>
      </c>
      <c r="B626" s="86"/>
      <c r="C626" s="54"/>
      <c r="D626" s="55"/>
      <c r="E626" s="110">
        <v>922.6</v>
      </c>
      <c r="F626" s="57">
        <v>1</v>
      </c>
      <c r="G626" s="106">
        <f t="shared" si="27"/>
        <v>12842.198000000019</v>
      </c>
      <c r="H626" s="82">
        <f t="shared" si="27"/>
        <v>14</v>
      </c>
      <c r="I626" s="67">
        <v>351</v>
      </c>
      <c r="J626" s="73"/>
    </row>
    <row r="627" spans="1:10" ht="20.25">
      <c r="A627" s="50">
        <v>603</v>
      </c>
      <c r="B627" s="86"/>
      <c r="C627" s="54"/>
      <c r="D627" s="55"/>
      <c r="E627" s="110">
        <v>931.2</v>
      </c>
      <c r="F627" s="57">
        <v>1</v>
      </c>
      <c r="G627" s="106">
        <f t="shared" si="27"/>
        <v>11910.998000000018</v>
      </c>
      <c r="H627" s="82">
        <f t="shared" si="27"/>
        <v>13</v>
      </c>
      <c r="I627" s="67">
        <v>351</v>
      </c>
      <c r="J627" s="73"/>
    </row>
    <row r="628" spans="1:10" ht="20.25">
      <c r="A628" s="50">
        <v>604</v>
      </c>
      <c r="B628" s="86"/>
      <c r="C628" s="54"/>
      <c r="D628" s="55"/>
      <c r="E628" s="110">
        <v>885</v>
      </c>
      <c r="F628" s="57">
        <v>1</v>
      </c>
      <c r="G628" s="106">
        <f t="shared" si="27"/>
        <v>11025.998000000018</v>
      </c>
      <c r="H628" s="82">
        <f t="shared" si="27"/>
        <v>12</v>
      </c>
      <c r="I628" s="67">
        <v>351</v>
      </c>
      <c r="J628" s="73"/>
    </row>
    <row r="629" spans="1:10" ht="20.25">
      <c r="A629" s="50">
        <v>605</v>
      </c>
      <c r="B629" s="86"/>
      <c r="C629" s="54"/>
      <c r="D629" s="55"/>
      <c r="E629" s="110">
        <v>905.4</v>
      </c>
      <c r="F629" s="57">
        <v>1</v>
      </c>
      <c r="G629" s="106">
        <f t="shared" si="27"/>
        <v>10120.598000000018</v>
      </c>
      <c r="H629" s="82">
        <f t="shared" si="27"/>
        <v>11</v>
      </c>
      <c r="I629" s="67">
        <v>351</v>
      </c>
      <c r="J629" s="73"/>
    </row>
    <row r="630" spans="1:10" ht="20.25">
      <c r="A630" s="50">
        <v>606</v>
      </c>
      <c r="B630" s="86"/>
      <c r="C630" s="54"/>
      <c r="D630" s="55"/>
      <c r="E630" s="110">
        <v>914</v>
      </c>
      <c r="F630" s="57">
        <v>1</v>
      </c>
      <c r="G630" s="106">
        <f t="shared" si="27"/>
        <v>9206.5980000000181</v>
      </c>
      <c r="H630" s="82">
        <f t="shared" si="27"/>
        <v>10</v>
      </c>
      <c r="I630" s="67">
        <v>351</v>
      </c>
      <c r="J630" s="73"/>
    </row>
    <row r="631" spans="1:10" ht="20.25">
      <c r="A631" s="50">
        <v>607</v>
      </c>
      <c r="B631" s="86"/>
      <c r="C631" s="54"/>
      <c r="D631" s="55"/>
      <c r="E631" s="110">
        <v>936.7</v>
      </c>
      <c r="F631" s="57">
        <v>1</v>
      </c>
      <c r="G631" s="106">
        <f t="shared" si="27"/>
        <v>8269.8980000000174</v>
      </c>
      <c r="H631" s="82">
        <f t="shared" si="27"/>
        <v>9</v>
      </c>
      <c r="I631" s="67">
        <v>352</v>
      </c>
      <c r="J631" s="73"/>
    </row>
    <row r="632" spans="1:10" ht="20.25">
      <c r="A632" s="50">
        <v>608</v>
      </c>
      <c r="B632" s="86"/>
      <c r="C632" s="54"/>
      <c r="D632" s="55"/>
      <c r="E632" s="110">
        <v>914</v>
      </c>
      <c r="F632" s="57">
        <v>1</v>
      </c>
      <c r="G632" s="106">
        <f t="shared" si="27"/>
        <v>7355.8980000000174</v>
      </c>
      <c r="H632" s="82">
        <f t="shared" si="27"/>
        <v>8</v>
      </c>
      <c r="I632" s="67">
        <v>352</v>
      </c>
      <c r="J632" s="73"/>
    </row>
    <row r="633" spans="1:10" ht="20.25">
      <c r="A633" s="50">
        <v>609</v>
      </c>
      <c r="B633" s="86"/>
      <c r="C633" s="54"/>
      <c r="D633" s="55"/>
      <c r="E633" s="110">
        <v>939.4</v>
      </c>
      <c r="F633" s="57">
        <v>1</v>
      </c>
      <c r="G633" s="106">
        <f t="shared" si="27"/>
        <v>6416.4980000000178</v>
      </c>
      <c r="H633" s="82">
        <f t="shared" si="27"/>
        <v>7</v>
      </c>
      <c r="I633" s="67">
        <v>352</v>
      </c>
      <c r="J633" s="73"/>
    </row>
    <row r="634" spans="1:10" ht="20.25">
      <c r="A634" s="50">
        <v>610</v>
      </c>
      <c r="B634" s="86"/>
      <c r="C634" s="54"/>
      <c r="D634" s="55"/>
      <c r="E634" s="110">
        <v>919</v>
      </c>
      <c r="F634" s="57">
        <v>1</v>
      </c>
      <c r="G634" s="106">
        <f t="shared" si="27"/>
        <v>5497.4980000000178</v>
      </c>
      <c r="H634" s="82">
        <f t="shared" si="27"/>
        <v>6</v>
      </c>
      <c r="I634" s="67">
        <v>352</v>
      </c>
      <c r="J634" s="73"/>
    </row>
    <row r="635" spans="1:10" ht="20.25">
      <c r="A635" s="50">
        <v>611</v>
      </c>
      <c r="B635" s="86"/>
      <c r="C635" s="54"/>
      <c r="D635" s="55"/>
      <c r="E635" s="110">
        <v>908.5</v>
      </c>
      <c r="F635" s="57">
        <v>1</v>
      </c>
      <c r="G635" s="106">
        <f t="shared" si="27"/>
        <v>4588.9980000000178</v>
      </c>
      <c r="H635" s="82">
        <f t="shared" si="27"/>
        <v>5</v>
      </c>
      <c r="I635" s="67">
        <v>352</v>
      </c>
      <c r="J635" s="73"/>
    </row>
    <row r="636" spans="1:10" ht="20.25">
      <c r="A636" s="50">
        <v>612</v>
      </c>
      <c r="B636" s="86"/>
      <c r="C636" s="54"/>
      <c r="D636" s="55"/>
      <c r="E636" s="110">
        <v>935.8</v>
      </c>
      <c r="F636" s="57">
        <v>1</v>
      </c>
      <c r="G636" s="106">
        <f t="shared" si="27"/>
        <v>3653.1980000000176</v>
      </c>
      <c r="H636" s="82">
        <f t="shared" si="27"/>
        <v>4</v>
      </c>
      <c r="I636" s="67">
        <v>352</v>
      </c>
      <c r="J636" s="73"/>
    </row>
    <row r="637" spans="1:10" ht="20.25">
      <c r="A637" s="50">
        <v>613</v>
      </c>
      <c r="B637" s="86"/>
      <c r="C637" s="54"/>
      <c r="D637" s="55"/>
      <c r="E637" s="110">
        <v>928</v>
      </c>
      <c r="F637" s="57">
        <v>1</v>
      </c>
      <c r="G637" s="106">
        <f t="shared" si="27"/>
        <v>2725.1980000000176</v>
      </c>
      <c r="H637" s="82">
        <f t="shared" si="27"/>
        <v>3</v>
      </c>
      <c r="I637" s="67">
        <v>352</v>
      </c>
      <c r="J637" s="73"/>
    </row>
    <row r="638" spans="1:10" ht="20.25">
      <c r="A638" s="50">
        <v>614</v>
      </c>
      <c r="B638" s="86"/>
      <c r="C638" s="54"/>
      <c r="D638" s="55"/>
      <c r="E638" s="110">
        <v>903.1</v>
      </c>
      <c r="F638" s="57">
        <v>1</v>
      </c>
      <c r="G638" s="106">
        <f t="shared" si="27"/>
        <v>1822.0980000000177</v>
      </c>
      <c r="H638" s="82">
        <f t="shared" si="27"/>
        <v>2</v>
      </c>
      <c r="I638" s="67">
        <v>352</v>
      </c>
      <c r="J638" s="73"/>
    </row>
    <row r="639" spans="1:10" ht="20.25">
      <c r="A639" s="50">
        <v>615</v>
      </c>
      <c r="B639" s="86"/>
      <c r="C639" s="54"/>
      <c r="D639" s="55"/>
      <c r="E639" s="110">
        <v>928.5</v>
      </c>
      <c r="F639" s="57">
        <v>1</v>
      </c>
      <c r="G639" s="106">
        <f t="shared" si="27"/>
        <v>893.59800000001769</v>
      </c>
      <c r="H639" s="82">
        <f t="shared" si="27"/>
        <v>1</v>
      </c>
      <c r="I639" s="67">
        <v>352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-1.9999999823312464E-3</v>
      </c>
      <c r="H640" s="82">
        <f t="shared" si="27"/>
        <v>0</v>
      </c>
      <c r="I640" s="67">
        <v>352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-1.9999999823312464E-3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-1.9999999823312464E-3</v>
      </c>
      <c r="H642" s="82">
        <f t="shared" si="27"/>
        <v>0</v>
      </c>
      <c r="I642" s="67"/>
      <c r="J642" s="73"/>
    </row>
    <row r="643" spans="1:10" ht="20.25">
      <c r="A643" s="50" t="s">
        <v>131</v>
      </c>
      <c r="B643" s="86">
        <v>2</v>
      </c>
      <c r="C643" s="54">
        <v>18534.099999999999</v>
      </c>
      <c r="D643" s="55">
        <v>20</v>
      </c>
      <c r="E643" s="110"/>
      <c r="F643" s="57"/>
      <c r="G643" s="106">
        <f t="shared" si="27"/>
        <v>18534.098000000016</v>
      </c>
      <c r="H643" s="82">
        <f t="shared" si="27"/>
        <v>20</v>
      </c>
      <c r="I643" s="67"/>
      <c r="J643" s="73" t="s">
        <v>155</v>
      </c>
    </row>
    <row r="644" spans="1:10" ht="20.25">
      <c r="A644" s="50">
        <v>620</v>
      </c>
      <c r="B644" s="86"/>
      <c r="C644" s="54"/>
      <c r="D644" s="55"/>
      <c r="E644" s="110">
        <v>956.17</v>
      </c>
      <c r="F644" s="57">
        <v>1</v>
      </c>
      <c r="G644" s="106">
        <f t="shared" si="27"/>
        <v>17577.928000000018</v>
      </c>
      <c r="H644" s="82">
        <f t="shared" si="27"/>
        <v>19</v>
      </c>
      <c r="I644" s="67">
        <v>363</v>
      </c>
      <c r="J644" s="73"/>
    </row>
    <row r="645" spans="1:10" ht="20.25">
      <c r="A645" s="50">
        <v>621</v>
      </c>
      <c r="B645" s="86"/>
      <c r="C645" s="54"/>
      <c r="D645" s="55"/>
      <c r="E645" s="110">
        <v>916.71</v>
      </c>
      <c r="F645" s="57">
        <v>1</v>
      </c>
      <c r="G645" s="106">
        <f t="shared" si="27"/>
        <v>16661.218000000019</v>
      </c>
      <c r="H645" s="82">
        <f t="shared" si="27"/>
        <v>18</v>
      </c>
      <c r="I645" s="67">
        <v>363</v>
      </c>
      <c r="J645" s="73"/>
    </row>
    <row r="646" spans="1:10" ht="20.25">
      <c r="A646" s="50">
        <v>622</v>
      </c>
      <c r="B646" s="86"/>
      <c r="C646" s="54"/>
      <c r="D646" s="55"/>
      <c r="E646" s="110">
        <v>936.66</v>
      </c>
      <c r="F646" s="57">
        <v>1</v>
      </c>
      <c r="G646" s="106">
        <f t="shared" ref="G646:H661" si="28">G645-E646+C646</f>
        <v>15724.558000000019</v>
      </c>
      <c r="H646" s="82">
        <f t="shared" si="28"/>
        <v>17</v>
      </c>
      <c r="I646" s="67">
        <v>363</v>
      </c>
      <c r="J646" s="73"/>
    </row>
    <row r="647" spans="1:10" ht="20.25">
      <c r="A647" s="50">
        <v>623</v>
      </c>
      <c r="B647" s="86"/>
      <c r="C647" s="54"/>
      <c r="D647" s="55"/>
      <c r="E647" s="110">
        <v>941.2</v>
      </c>
      <c r="F647" s="57">
        <v>1</v>
      </c>
      <c r="G647" s="106">
        <f t="shared" si="28"/>
        <v>14783.358000000018</v>
      </c>
      <c r="H647" s="82">
        <f t="shared" si="28"/>
        <v>16</v>
      </c>
      <c r="I647" s="67">
        <v>363</v>
      </c>
      <c r="J647" s="73"/>
    </row>
    <row r="648" spans="1:10" ht="20.25">
      <c r="A648" s="50">
        <v>624</v>
      </c>
      <c r="B648" s="86"/>
      <c r="C648" s="54"/>
      <c r="D648" s="55"/>
      <c r="E648" s="110">
        <v>870.89</v>
      </c>
      <c r="F648" s="57">
        <v>1</v>
      </c>
      <c r="G648" s="106">
        <f t="shared" si="28"/>
        <v>13912.468000000019</v>
      </c>
      <c r="H648" s="82">
        <f t="shared" si="28"/>
        <v>15</v>
      </c>
      <c r="I648" s="67">
        <v>363</v>
      </c>
      <c r="J648" s="73"/>
    </row>
    <row r="649" spans="1:10" ht="20.25">
      <c r="A649" s="50">
        <v>625</v>
      </c>
      <c r="B649" s="86"/>
      <c r="C649" s="54"/>
      <c r="D649" s="55"/>
      <c r="E649" s="110">
        <v>917.61</v>
      </c>
      <c r="F649" s="57">
        <v>1</v>
      </c>
      <c r="G649" s="106">
        <f t="shared" si="28"/>
        <v>12994.858000000018</v>
      </c>
      <c r="H649" s="82">
        <f t="shared" si="28"/>
        <v>14</v>
      </c>
      <c r="I649" s="67">
        <v>363</v>
      </c>
      <c r="J649" s="73"/>
    </row>
    <row r="650" spans="1:10" ht="20.25">
      <c r="A650" s="50">
        <v>626</v>
      </c>
      <c r="B650" s="86"/>
      <c r="C650" s="54"/>
      <c r="D650" s="55"/>
      <c r="E650" s="110">
        <v>898.11</v>
      </c>
      <c r="F650" s="57">
        <v>1</v>
      </c>
      <c r="G650" s="106">
        <f t="shared" si="28"/>
        <v>12096.748000000018</v>
      </c>
      <c r="H650" s="82">
        <f t="shared" si="28"/>
        <v>13</v>
      </c>
      <c r="I650" s="67">
        <v>363</v>
      </c>
      <c r="J650" s="73"/>
    </row>
    <row r="651" spans="1:10" ht="20.25">
      <c r="A651" s="50">
        <v>627</v>
      </c>
      <c r="B651" s="86"/>
      <c r="C651" s="54"/>
      <c r="D651" s="55"/>
      <c r="E651" s="110">
        <v>915.8</v>
      </c>
      <c r="F651" s="57">
        <v>1</v>
      </c>
      <c r="G651" s="106">
        <f t="shared" si="28"/>
        <v>11180.948000000019</v>
      </c>
      <c r="H651" s="82">
        <f t="shared" si="28"/>
        <v>12</v>
      </c>
      <c r="I651" s="67">
        <v>363</v>
      </c>
      <c r="J651" s="73"/>
    </row>
    <row r="652" spans="1:10" ht="20.25">
      <c r="A652" s="50">
        <v>628</v>
      </c>
      <c r="B652" s="86"/>
      <c r="C652" s="54"/>
      <c r="D652" s="55"/>
      <c r="E652" s="110">
        <v>941.65</v>
      </c>
      <c r="F652" s="57">
        <v>1</v>
      </c>
      <c r="G652" s="106">
        <f t="shared" ref="G652:H667" si="29">G651-E652+C652</f>
        <v>10239.298000000019</v>
      </c>
      <c r="H652" s="82">
        <f t="shared" si="28"/>
        <v>11</v>
      </c>
      <c r="I652" s="67">
        <v>363</v>
      </c>
      <c r="J652" s="73"/>
    </row>
    <row r="653" spans="1:10" ht="20.25">
      <c r="A653" s="50">
        <v>629</v>
      </c>
      <c r="B653" s="86"/>
      <c r="C653" s="54"/>
      <c r="D653" s="55"/>
      <c r="E653" s="110">
        <v>910.3</v>
      </c>
      <c r="F653" s="57">
        <v>1</v>
      </c>
      <c r="G653" s="106">
        <f t="shared" si="29"/>
        <v>9328.9980000000196</v>
      </c>
      <c r="H653" s="82">
        <f t="shared" si="28"/>
        <v>10</v>
      </c>
      <c r="I653" s="67">
        <v>363</v>
      </c>
      <c r="J653" s="73"/>
    </row>
    <row r="654" spans="1:10" ht="20.25">
      <c r="A654" s="50">
        <v>630</v>
      </c>
      <c r="B654" s="86"/>
      <c r="C654" s="54"/>
      <c r="D654" s="55"/>
      <c r="E654" s="110">
        <v>950.27</v>
      </c>
      <c r="F654" s="57">
        <v>1</v>
      </c>
      <c r="G654" s="106">
        <f t="shared" si="29"/>
        <v>8378.7280000000192</v>
      </c>
      <c r="H654" s="82">
        <f t="shared" si="28"/>
        <v>9</v>
      </c>
      <c r="I654" s="67">
        <v>365</v>
      </c>
      <c r="J654" s="73"/>
    </row>
    <row r="655" spans="1:10" ht="20.25">
      <c r="A655" s="50">
        <v>631</v>
      </c>
      <c r="B655" s="86"/>
      <c r="C655" s="54"/>
      <c r="D655" s="55"/>
      <c r="E655" s="110">
        <v>936.21</v>
      </c>
      <c r="F655" s="57">
        <v>1</v>
      </c>
      <c r="G655" s="106">
        <f t="shared" si="29"/>
        <v>7442.5180000000191</v>
      </c>
      <c r="H655" s="82">
        <f t="shared" si="28"/>
        <v>8</v>
      </c>
      <c r="I655" s="67">
        <v>365</v>
      </c>
      <c r="J655" s="73"/>
    </row>
    <row r="656" spans="1:10" ht="20.25">
      <c r="A656" s="50">
        <v>632</v>
      </c>
      <c r="B656" s="86"/>
      <c r="C656" s="54"/>
      <c r="D656" s="55"/>
      <c r="E656" s="110">
        <v>955.74</v>
      </c>
      <c r="F656" s="57">
        <v>1</v>
      </c>
      <c r="G656" s="106">
        <f t="shared" si="29"/>
        <v>6486.7780000000193</v>
      </c>
      <c r="H656" s="82">
        <f t="shared" si="28"/>
        <v>7</v>
      </c>
      <c r="I656" s="67">
        <v>365</v>
      </c>
      <c r="J656" s="73"/>
    </row>
    <row r="657" spans="1:10" ht="20.25">
      <c r="A657" s="50">
        <v>633</v>
      </c>
      <c r="B657" s="86"/>
      <c r="C657" s="54"/>
      <c r="D657" s="55"/>
      <c r="E657" s="110">
        <v>898.11</v>
      </c>
      <c r="F657" s="57">
        <v>1</v>
      </c>
      <c r="G657" s="106">
        <f t="shared" si="29"/>
        <v>5588.6680000000197</v>
      </c>
      <c r="H657" s="82">
        <f t="shared" si="28"/>
        <v>6</v>
      </c>
      <c r="I657" s="67">
        <v>365</v>
      </c>
      <c r="J657" s="73"/>
    </row>
    <row r="658" spans="1:10" ht="20.25">
      <c r="A658" s="50">
        <v>634</v>
      </c>
      <c r="B658" s="86"/>
      <c r="C658" s="54"/>
      <c r="D658" s="55"/>
      <c r="E658" s="110">
        <v>942.56</v>
      </c>
      <c r="F658" s="57">
        <v>1</v>
      </c>
      <c r="G658" s="106">
        <f t="shared" si="29"/>
        <v>4646.1080000000202</v>
      </c>
      <c r="H658" s="82">
        <f t="shared" si="28"/>
        <v>5</v>
      </c>
      <c r="I658" s="67">
        <v>365</v>
      </c>
      <c r="J658" s="73"/>
    </row>
    <row r="659" spans="1:10" ht="20.25">
      <c r="A659" s="50">
        <v>635</v>
      </c>
      <c r="B659" s="86"/>
      <c r="C659" s="54"/>
      <c r="D659" s="55"/>
      <c r="E659" s="110">
        <v>903.55</v>
      </c>
      <c r="F659" s="57">
        <v>1</v>
      </c>
      <c r="G659" s="106">
        <f t="shared" si="29"/>
        <v>3742.55800000002</v>
      </c>
      <c r="H659" s="82">
        <f t="shared" si="28"/>
        <v>4</v>
      </c>
      <c r="I659" s="67">
        <v>365</v>
      </c>
      <c r="J659" s="73"/>
    </row>
    <row r="660" spans="1:10" ht="20.25">
      <c r="A660" s="50">
        <v>636</v>
      </c>
      <c r="B660" s="140"/>
      <c r="C660" s="54"/>
      <c r="D660" s="55"/>
      <c r="E660" s="110">
        <v>907.63</v>
      </c>
      <c r="F660" s="57">
        <v>1</v>
      </c>
      <c r="G660" s="106">
        <f t="shared" si="29"/>
        <v>2834.9280000000199</v>
      </c>
      <c r="H660" s="82">
        <f t="shared" si="28"/>
        <v>3</v>
      </c>
      <c r="I660" s="67">
        <v>365</v>
      </c>
      <c r="J660" s="73"/>
    </row>
    <row r="661" spans="1:10" ht="20.25">
      <c r="A661" s="50">
        <v>637</v>
      </c>
      <c r="B661" s="140"/>
      <c r="C661" s="54"/>
      <c r="D661" s="55"/>
      <c r="E661" s="110">
        <v>960.25</v>
      </c>
      <c r="F661" s="57">
        <v>1</v>
      </c>
      <c r="G661" s="106">
        <f t="shared" si="29"/>
        <v>1874.6780000000199</v>
      </c>
      <c r="H661" s="82">
        <f t="shared" si="28"/>
        <v>2</v>
      </c>
      <c r="I661" s="67">
        <v>365</v>
      </c>
      <c r="J661" s="73"/>
    </row>
    <row r="662" spans="1:10" ht="20.25">
      <c r="A662" s="50">
        <v>638</v>
      </c>
      <c r="B662" s="86"/>
      <c r="C662" s="54"/>
      <c r="D662" s="55"/>
      <c r="E662" s="110">
        <v>939.38</v>
      </c>
      <c r="F662" s="57">
        <v>1</v>
      </c>
      <c r="G662" s="106">
        <f t="shared" si="29"/>
        <v>935.2980000000199</v>
      </c>
      <c r="H662" s="82">
        <f t="shared" si="29"/>
        <v>1</v>
      </c>
      <c r="I662" s="67">
        <v>365</v>
      </c>
      <c r="J662" s="73"/>
    </row>
    <row r="663" spans="1:10" ht="20.25">
      <c r="A663" s="50">
        <v>639</v>
      </c>
      <c r="B663" s="86"/>
      <c r="C663" s="54"/>
      <c r="D663" s="55"/>
      <c r="E663" s="110">
        <v>935.3</v>
      </c>
      <c r="F663" s="57">
        <v>1</v>
      </c>
      <c r="G663" s="106">
        <f t="shared" si="29"/>
        <v>-1.9999999800575097E-3</v>
      </c>
      <c r="H663" s="82">
        <f t="shared" si="29"/>
        <v>0</v>
      </c>
      <c r="I663" s="67">
        <v>365</v>
      </c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-1.9999999800575097E-3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-1.9999999800575097E-3</v>
      </c>
      <c r="H665" s="82">
        <f t="shared" si="29"/>
        <v>0</v>
      </c>
      <c r="I665" s="67"/>
      <c r="J665" s="73"/>
    </row>
    <row r="666" spans="1:10" ht="20.25">
      <c r="A666" s="50" t="s">
        <v>131</v>
      </c>
      <c r="B666" s="86">
        <v>4</v>
      </c>
      <c r="C666" s="54">
        <v>18922</v>
      </c>
      <c r="D666" s="55">
        <v>21</v>
      </c>
      <c r="E666" s="110"/>
      <c r="F666" s="57"/>
      <c r="G666" s="106">
        <f t="shared" si="29"/>
        <v>18921.998000000021</v>
      </c>
      <c r="H666" s="82">
        <f t="shared" si="29"/>
        <v>21</v>
      </c>
      <c r="I666" s="67"/>
      <c r="J666" s="73" t="s">
        <v>150</v>
      </c>
    </row>
    <row r="667" spans="1:10" ht="20.25">
      <c r="A667" s="50">
        <v>643</v>
      </c>
      <c r="B667" s="86"/>
      <c r="C667" s="54"/>
      <c r="D667" s="55"/>
      <c r="E667" s="110">
        <v>924</v>
      </c>
      <c r="F667" s="57">
        <v>1</v>
      </c>
      <c r="G667" s="106">
        <f t="shared" ref="G667:H730" si="30">G666-E667+C667</f>
        <v>17997.998000000021</v>
      </c>
      <c r="H667" s="82">
        <f t="shared" si="29"/>
        <v>20</v>
      </c>
      <c r="I667" s="67">
        <v>371</v>
      </c>
      <c r="J667" s="73"/>
    </row>
    <row r="668" spans="1:10" ht="20.25">
      <c r="A668" s="50">
        <v>644</v>
      </c>
      <c r="B668" s="86"/>
      <c r="C668" s="54"/>
      <c r="D668" s="55"/>
      <c r="E668" s="110">
        <v>934.4</v>
      </c>
      <c r="F668" s="57">
        <v>1</v>
      </c>
      <c r="G668" s="106">
        <f t="shared" si="30"/>
        <v>17063.59800000002</v>
      </c>
      <c r="H668" s="82">
        <f t="shared" si="30"/>
        <v>19</v>
      </c>
      <c r="I668" s="67">
        <v>371</v>
      </c>
      <c r="J668" s="73"/>
    </row>
    <row r="669" spans="1:10" ht="20.25">
      <c r="A669" s="50">
        <v>645</v>
      </c>
      <c r="B669" s="86"/>
      <c r="C669" s="54"/>
      <c r="D669" s="55"/>
      <c r="E669" s="110">
        <v>872.3</v>
      </c>
      <c r="F669" s="57">
        <v>1</v>
      </c>
      <c r="G669" s="106">
        <f t="shared" si="30"/>
        <v>16191.298000000021</v>
      </c>
      <c r="H669" s="82">
        <f t="shared" si="30"/>
        <v>18</v>
      </c>
      <c r="I669" s="67">
        <v>371</v>
      </c>
      <c r="J669" s="73"/>
    </row>
    <row r="670" spans="1:10" ht="20.25">
      <c r="A670" s="50">
        <v>646</v>
      </c>
      <c r="B670" s="86"/>
      <c r="C670" s="54"/>
      <c r="D670" s="55"/>
      <c r="E670" s="110">
        <v>873.2</v>
      </c>
      <c r="F670" s="57">
        <v>1</v>
      </c>
      <c r="G670" s="106">
        <f t="shared" si="30"/>
        <v>15318.09800000002</v>
      </c>
      <c r="H670" s="82">
        <f t="shared" si="30"/>
        <v>17</v>
      </c>
      <c r="I670" s="67">
        <v>371</v>
      </c>
      <c r="J670" s="73"/>
    </row>
    <row r="671" spans="1:10" ht="20.25">
      <c r="A671" s="50">
        <v>647</v>
      </c>
      <c r="B671" s="86"/>
      <c r="C671" s="54"/>
      <c r="D671" s="55"/>
      <c r="E671" s="110">
        <v>905.4</v>
      </c>
      <c r="F671" s="57">
        <v>1</v>
      </c>
      <c r="G671" s="106">
        <f t="shared" si="30"/>
        <v>14412.69800000002</v>
      </c>
      <c r="H671" s="82">
        <f t="shared" si="30"/>
        <v>16</v>
      </c>
      <c r="I671" s="67">
        <v>371</v>
      </c>
      <c r="J671" s="73"/>
    </row>
    <row r="672" spans="1:10" ht="20.25">
      <c r="A672" s="50">
        <v>648</v>
      </c>
      <c r="B672" s="86"/>
      <c r="C672" s="54"/>
      <c r="D672" s="55"/>
      <c r="E672" s="110">
        <v>891.8</v>
      </c>
      <c r="F672" s="57">
        <v>1</v>
      </c>
      <c r="G672" s="106">
        <f t="shared" si="30"/>
        <v>13520.898000000021</v>
      </c>
      <c r="H672" s="82">
        <f t="shared" si="30"/>
        <v>15</v>
      </c>
      <c r="I672" s="67">
        <v>371</v>
      </c>
      <c r="J672" s="73"/>
    </row>
    <row r="673" spans="1:10" ht="20.25">
      <c r="A673" s="50">
        <v>649</v>
      </c>
      <c r="B673" s="86"/>
      <c r="C673" s="54"/>
      <c r="D673" s="55"/>
      <c r="E673" s="110">
        <v>885.9</v>
      </c>
      <c r="F673" s="57">
        <v>1</v>
      </c>
      <c r="G673" s="106">
        <f t="shared" si="30"/>
        <v>12634.998000000021</v>
      </c>
      <c r="H673" s="82">
        <f t="shared" si="30"/>
        <v>14</v>
      </c>
      <c r="I673" s="67">
        <v>371</v>
      </c>
      <c r="J673" s="73"/>
    </row>
    <row r="674" spans="1:10" ht="20.25">
      <c r="A674" s="50">
        <v>650</v>
      </c>
      <c r="B674" s="86"/>
      <c r="C674" s="54"/>
      <c r="D674" s="55"/>
      <c r="E674" s="110">
        <v>884</v>
      </c>
      <c r="F674" s="57">
        <v>1</v>
      </c>
      <c r="G674" s="106">
        <f t="shared" si="30"/>
        <v>11750.998000000021</v>
      </c>
      <c r="H674" s="82">
        <f t="shared" si="30"/>
        <v>13</v>
      </c>
      <c r="I674" s="67">
        <v>371</v>
      </c>
      <c r="J674" s="73"/>
    </row>
    <row r="675" spans="1:10" ht="20.25">
      <c r="A675" s="50">
        <v>651</v>
      </c>
      <c r="B675" s="86"/>
      <c r="C675" s="54"/>
      <c r="D675" s="55"/>
      <c r="E675" s="110">
        <v>922.6</v>
      </c>
      <c r="F675" s="57">
        <v>1</v>
      </c>
      <c r="G675" s="106">
        <f t="shared" si="30"/>
        <v>10828.398000000021</v>
      </c>
      <c r="H675" s="82">
        <f t="shared" si="30"/>
        <v>12</v>
      </c>
      <c r="I675" s="67">
        <v>371</v>
      </c>
      <c r="J675" s="73"/>
    </row>
    <row r="676" spans="1:10" ht="20.25">
      <c r="A676" s="50">
        <v>652</v>
      </c>
      <c r="B676" s="86"/>
      <c r="C676" s="54"/>
      <c r="D676" s="55"/>
      <c r="E676" s="110">
        <v>875.4</v>
      </c>
      <c r="F676" s="57">
        <v>1</v>
      </c>
      <c r="G676" s="106">
        <f t="shared" si="30"/>
        <v>9952.9980000000214</v>
      </c>
      <c r="H676" s="82">
        <f t="shared" si="30"/>
        <v>11</v>
      </c>
      <c r="I676" s="67">
        <v>371</v>
      </c>
      <c r="J676" s="73"/>
    </row>
    <row r="677" spans="1:10" ht="20.25">
      <c r="A677" s="50">
        <v>653</v>
      </c>
      <c r="B677" s="86"/>
      <c r="C677" s="54"/>
      <c r="D677" s="55"/>
      <c r="E677" s="110">
        <v>871.3</v>
      </c>
      <c r="F677" s="57">
        <v>1</v>
      </c>
      <c r="G677" s="106">
        <f t="shared" si="30"/>
        <v>9081.6980000000221</v>
      </c>
      <c r="H677" s="82">
        <f t="shared" si="30"/>
        <v>10</v>
      </c>
      <c r="I677" s="67">
        <v>372</v>
      </c>
      <c r="J677" s="73"/>
    </row>
    <row r="678" spans="1:10" ht="20.25">
      <c r="A678" s="50">
        <v>654</v>
      </c>
      <c r="B678" s="86"/>
      <c r="C678" s="54"/>
      <c r="D678" s="55"/>
      <c r="E678" s="110">
        <v>889</v>
      </c>
      <c r="F678" s="57">
        <v>1</v>
      </c>
      <c r="G678" s="106">
        <f t="shared" si="30"/>
        <v>8192.6980000000221</v>
      </c>
      <c r="H678" s="82">
        <f t="shared" si="30"/>
        <v>9</v>
      </c>
      <c r="I678" s="67">
        <v>372</v>
      </c>
      <c r="J678" s="73"/>
    </row>
    <row r="679" spans="1:10" ht="20.25">
      <c r="A679" s="50">
        <v>655</v>
      </c>
      <c r="B679" s="86"/>
      <c r="C679" s="54"/>
      <c r="D679" s="55"/>
      <c r="E679" s="110">
        <v>938</v>
      </c>
      <c r="F679" s="57">
        <v>1</v>
      </c>
      <c r="G679" s="106">
        <f t="shared" si="30"/>
        <v>7254.6980000000221</v>
      </c>
      <c r="H679" s="82">
        <f t="shared" si="30"/>
        <v>8</v>
      </c>
      <c r="I679" s="67">
        <v>372</v>
      </c>
      <c r="J679" s="73"/>
    </row>
    <row r="680" spans="1:10" ht="20.25">
      <c r="A680" s="50">
        <v>656</v>
      </c>
      <c r="B680" s="86"/>
      <c r="C680" s="54"/>
      <c r="D680" s="55"/>
      <c r="E680" s="110">
        <v>894.9</v>
      </c>
      <c r="F680" s="57">
        <v>1</v>
      </c>
      <c r="G680" s="106">
        <f t="shared" si="30"/>
        <v>6359.7980000000225</v>
      </c>
      <c r="H680" s="82">
        <f t="shared" si="30"/>
        <v>7</v>
      </c>
      <c r="I680" s="67">
        <v>372</v>
      </c>
      <c r="J680" s="73"/>
    </row>
    <row r="681" spans="1:10" ht="20.25">
      <c r="A681" s="50">
        <v>657</v>
      </c>
      <c r="B681" s="86"/>
      <c r="C681" s="54"/>
      <c r="D681" s="55"/>
      <c r="E681" s="110">
        <v>906.3</v>
      </c>
      <c r="F681" s="57">
        <v>1</v>
      </c>
      <c r="G681" s="106">
        <f t="shared" si="30"/>
        <v>5453.4980000000223</v>
      </c>
      <c r="H681" s="82">
        <f t="shared" si="30"/>
        <v>6</v>
      </c>
      <c r="I681" s="67">
        <v>372</v>
      </c>
      <c r="J681" s="73"/>
    </row>
    <row r="682" spans="1:10" ht="20.25">
      <c r="A682" s="50">
        <v>658</v>
      </c>
      <c r="B682" s="86"/>
      <c r="C682" s="54"/>
      <c r="D682" s="55"/>
      <c r="E682" s="110">
        <v>912.2</v>
      </c>
      <c r="F682" s="57">
        <v>1</v>
      </c>
      <c r="G682" s="106">
        <f t="shared" si="30"/>
        <v>4541.2980000000225</v>
      </c>
      <c r="H682" s="82">
        <f t="shared" si="30"/>
        <v>5</v>
      </c>
      <c r="I682" s="67">
        <v>372</v>
      </c>
      <c r="J682" s="73"/>
    </row>
    <row r="683" spans="1:10" ht="20.25">
      <c r="A683" s="50">
        <v>659</v>
      </c>
      <c r="B683" s="86"/>
      <c r="C683" s="54"/>
      <c r="D683" s="55"/>
      <c r="E683" s="110">
        <v>907.6</v>
      </c>
      <c r="F683" s="57">
        <v>1</v>
      </c>
      <c r="G683" s="106">
        <f t="shared" si="30"/>
        <v>3633.6980000000226</v>
      </c>
      <c r="H683" s="82">
        <f t="shared" si="30"/>
        <v>4</v>
      </c>
      <c r="I683" s="67">
        <v>372</v>
      </c>
      <c r="J683" s="73"/>
    </row>
    <row r="684" spans="1:10" ht="20.25">
      <c r="A684" s="50">
        <v>660</v>
      </c>
      <c r="B684" s="86"/>
      <c r="C684" s="54"/>
      <c r="D684" s="55"/>
      <c r="E684" s="110">
        <v>912.6</v>
      </c>
      <c r="F684" s="57">
        <v>1</v>
      </c>
      <c r="G684" s="106">
        <f t="shared" si="30"/>
        <v>2721.0980000000227</v>
      </c>
      <c r="H684" s="82">
        <f t="shared" si="30"/>
        <v>3</v>
      </c>
      <c r="I684" s="67">
        <v>372</v>
      </c>
      <c r="J684" s="73"/>
    </row>
    <row r="685" spans="1:10" ht="20.25">
      <c r="A685" s="50">
        <v>661</v>
      </c>
      <c r="B685" s="86"/>
      <c r="C685" s="54"/>
      <c r="D685" s="55"/>
      <c r="E685" s="110">
        <v>922.1</v>
      </c>
      <c r="F685" s="57">
        <v>1</v>
      </c>
      <c r="G685" s="106">
        <f t="shared" si="30"/>
        <v>1798.9980000000228</v>
      </c>
      <c r="H685" s="82">
        <f t="shared" si="30"/>
        <v>2</v>
      </c>
      <c r="I685" s="67">
        <v>372</v>
      </c>
      <c r="J685" s="73"/>
    </row>
    <row r="686" spans="1:10" ht="20.25">
      <c r="A686" s="50">
        <v>662</v>
      </c>
      <c r="B686" s="86"/>
      <c r="C686" s="54"/>
      <c r="D686" s="55"/>
      <c r="E686" s="110">
        <v>878.2</v>
      </c>
      <c r="F686" s="57">
        <v>1</v>
      </c>
      <c r="G686" s="106">
        <f t="shared" si="30"/>
        <v>920.79800000002274</v>
      </c>
      <c r="H686" s="82">
        <f t="shared" si="30"/>
        <v>1</v>
      </c>
      <c r="I686" s="67">
        <v>372</v>
      </c>
      <c r="J686" s="73"/>
    </row>
    <row r="687" spans="1:10" ht="20.25">
      <c r="A687" s="50">
        <v>663</v>
      </c>
      <c r="B687" s="86"/>
      <c r="C687" s="54"/>
      <c r="D687" s="55"/>
      <c r="E687" s="110">
        <v>920.8</v>
      </c>
      <c r="F687" s="57">
        <v>1</v>
      </c>
      <c r="G687" s="106">
        <f t="shared" si="30"/>
        <v>-1.9999999772153387E-3</v>
      </c>
      <c r="H687" s="82">
        <f t="shared" si="30"/>
        <v>0</v>
      </c>
      <c r="I687" s="67">
        <v>372</v>
      </c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-1.9999999772153387E-3</v>
      </c>
      <c r="H688" s="82">
        <f t="shared" si="30"/>
        <v>0</v>
      </c>
      <c r="I688" s="67"/>
      <c r="J688" s="73"/>
    </row>
    <row r="689" spans="1:10" ht="20.25">
      <c r="A689" s="50" t="s">
        <v>131</v>
      </c>
      <c r="B689" s="86">
        <v>5</v>
      </c>
      <c r="C689" s="54">
        <v>18886</v>
      </c>
      <c r="D689" s="55">
        <v>21</v>
      </c>
      <c r="E689" s="110"/>
      <c r="F689" s="57"/>
      <c r="G689" s="106">
        <f t="shared" si="30"/>
        <v>18885.998000000021</v>
      </c>
      <c r="H689" s="82">
        <f t="shared" si="30"/>
        <v>21</v>
      </c>
      <c r="I689" s="67"/>
      <c r="J689" s="73" t="s">
        <v>150</v>
      </c>
    </row>
    <row r="690" spans="1:10" ht="20.25">
      <c r="A690" s="50">
        <v>665</v>
      </c>
      <c r="B690" s="86"/>
      <c r="C690" s="54"/>
      <c r="D690" s="55"/>
      <c r="E690" s="110">
        <v>890.9</v>
      </c>
      <c r="F690" s="57">
        <v>1</v>
      </c>
      <c r="G690" s="106">
        <f t="shared" si="30"/>
        <v>17995.09800000002</v>
      </c>
      <c r="H690" s="82">
        <f t="shared" si="30"/>
        <v>20</v>
      </c>
      <c r="I690" s="67">
        <v>377</v>
      </c>
      <c r="J690" s="73"/>
    </row>
    <row r="691" spans="1:10" ht="20.25">
      <c r="A691" s="50">
        <v>667</v>
      </c>
      <c r="B691" s="86"/>
      <c r="C691" s="54"/>
      <c r="D691" s="55"/>
      <c r="E691" s="110">
        <v>912.6</v>
      </c>
      <c r="F691" s="57">
        <v>1</v>
      </c>
      <c r="G691" s="106">
        <f t="shared" si="30"/>
        <v>17082.498000000021</v>
      </c>
      <c r="H691" s="82">
        <f t="shared" si="30"/>
        <v>19</v>
      </c>
      <c r="I691" s="67">
        <v>377</v>
      </c>
      <c r="J691" s="73"/>
    </row>
    <row r="692" spans="1:10" ht="20.25">
      <c r="A692" s="50">
        <v>668</v>
      </c>
      <c r="B692" s="86"/>
      <c r="C692" s="54"/>
      <c r="D692" s="55"/>
      <c r="E692" s="110">
        <v>917.2</v>
      </c>
      <c r="F692" s="57">
        <v>1</v>
      </c>
      <c r="G692" s="106">
        <f t="shared" si="30"/>
        <v>16165.298000000021</v>
      </c>
      <c r="H692" s="82">
        <f t="shared" si="30"/>
        <v>18</v>
      </c>
      <c r="I692" s="67">
        <v>377</v>
      </c>
      <c r="J692" s="73"/>
    </row>
    <row r="693" spans="1:10" ht="20.25">
      <c r="A693" s="50">
        <v>669</v>
      </c>
      <c r="B693" s="86"/>
      <c r="C693" s="54"/>
      <c r="D693" s="55"/>
      <c r="E693" s="110">
        <v>900.4</v>
      </c>
      <c r="F693" s="57">
        <v>1</v>
      </c>
      <c r="G693" s="106">
        <f t="shared" si="30"/>
        <v>15264.898000000021</v>
      </c>
      <c r="H693" s="82">
        <f t="shared" si="30"/>
        <v>17</v>
      </c>
      <c r="I693" s="67">
        <v>377</v>
      </c>
      <c r="J693" s="73"/>
    </row>
    <row r="694" spans="1:10" ht="20.25">
      <c r="A694" s="50">
        <v>670</v>
      </c>
      <c r="B694" s="86"/>
      <c r="C694" s="54"/>
      <c r="D694" s="55"/>
      <c r="E694" s="110">
        <v>908.5</v>
      </c>
      <c r="F694" s="57">
        <v>1</v>
      </c>
      <c r="G694" s="106">
        <f t="shared" si="30"/>
        <v>14356.398000000021</v>
      </c>
      <c r="H694" s="82">
        <f t="shared" si="30"/>
        <v>16</v>
      </c>
      <c r="I694" s="67">
        <v>377</v>
      </c>
      <c r="J694" s="73"/>
    </row>
    <row r="695" spans="1:10" ht="20.25">
      <c r="A695" s="50">
        <v>671</v>
      </c>
      <c r="B695" s="86"/>
      <c r="C695" s="54"/>
      <c r="D695" s="55"/>
      <c r="E695" s="110">
        <v>870.9</v>
      </c>
      <c r="F695" s="57">
        <v>1</v>
      </c>
      <c r="G695" s="106">
        <f t="shared" si="30"/>
        <v>13485.498000000021</v>
      </c>
      <c r="H695" s="82">
        <f t="shared" si="30"/>
        <v>15</v>
      </c>
      <c r="I695" s="67">
        <v>377</v>
      </c>
      <c r="J695" s="73"/>
    </row>
    <row r="696" spans="1:10" ht="20.25">
      <c r="A696" s="50">
        <v>672</v>
      </c>
      <c r="B696" s="86"/>
      <c r="C696" s="54"/>
      <c r="D696" s="55"/>
      <c r="E696" s="110">
        <v>871.8</v>
      </c>
      <c r="F696" s="57">
        <v>1</v>
      </c>
      <c r="G696" s="106">
        <f t="shared" si="30"/>
        <v>12613.698000000022</v>
      </c>
      <c r="H696" s="82">
        <f t="shared" si="30"/>
        <v>14</v>
      </c>
      <c r="I696" s="67">
        <v>377</v>
      </c>
      <c r="J696" s="73"/>
    </row>
    <row r="697" spans="1:10" ht="20.25">
      <c r="A697" s="50">
        <v>673</v>
      </c>
      <c r="B697" s="86"/>
      <c r="C697" s="54"/>
      <c r="D697" s="55"/>
      <c r="E697" s="110">
        <v>878.2</v>
      </c>
      <c r="F697" s="57">
        <v>1</v>
      </c>
      <c r="G697" s="106">
        <f t="shared" si="30"/>
        <v>11735.498000000021</v>
      </c>
      <c r="H697" s="82">
        <f t="shared" si="30"/>
        <v>13</v>
      </c>
      <c r="I697" s="67">
        <v>377</v>
      </c>
      <c r="J697" s="73"/>
    </row>
    <row r="698" spans="1:10" ht="20.25">
      <c r="A698" s="50">
        <v>674</v>
      </c>
      <c r="B698" s="86"/>
      <c r="C698" s="54"/>
      <c r="D698" s="55"/>
      <c r="E698" s="110">
        <v>898.1</v>
      </c>
      <c r="F698" s="57">
        <v>1</v>
      </c>
      <c r="G698" s="106">
        <f t="shared" si="30"/>
        <v>10837.398000000021</v>
      </c>
      <c r="H698" s="82">
        <f t="shared" si="30"/>
        <v>12</v>
      </c>
      <c r="I698" s="67">
        <v>377</v>
      </c>
      <c r="J698" s="73"/>
    </row>
    <row r="699" spans="1:10" ht="20.25">
      <c r="A699" s="50">
        <v>675</v>
      </c>
      <c r="B699" s="86"/>
      <c r="C699" s="54"/>
      <c r="D699" s="55"/>
      <c r="E699" s="110">
        <v>929</v>
      </c>
      <c r="F699" s="57">
        <v>1</v>
      </c>
      <c r="G699" s="106">
        <f t="shared" si="30"/>
        <v>9908.3980000000211</v>
      </c>
      <c r="H699" s="82">
        <f>H698-F699+D699</f>
        <v>11</v>
      </c>
      <c r="I699" s="67">
        <v>377</v>
      </c>
      <c r="J699" s="73"/>
    </row>
    <row r="700" spans="1:10" ht="20.25">
      <c r="A700" s="50">
        <v>676</v>
      </c>
      <c r="B700" s="86"/>
      <c r="C700" s="54"/>
      <c r="D700" s="55"/>
      <c r="E700" s="110">
        <v>866.4</v>
      </c>
      <c r="F700" s="57">
        <v>1</v>
      </c>
      <c r="G700" s="106">
        <f t="shared" si="30"/>
        <v>9041.9980000000214</v>
      </c>
      <c r="H700" s="82">
        <f t="shared" si="30"/>
        <v>10</v>
      </c>
      <c r="I700" s="67">
        <v>378</v>
      </c>
      <c r="J700" s="73"/>
    </row>
    <row r="701" spans="1:10" ht="20.25">
      <c r="A701" s="50">
        <v>677</v>
      </c>
      <c r="B701" s="86"/>
      <c r="C701" s="54"/>
      <c r="D701" s="55"/>
      <c r="E701" s="110">
        <v>909.4</v>
      </c>
      <c r="F701" s="57">
        <v>1</v>
      </c>
      <c r="G701" s="106">
        <f t="shared" si="30"/>
        <v>8132.5980000000218</v>
      </c>
      <c r="H701" s="82">
        <f t="shared" si="30"/>
        <v>9</v>
      </c>
      <c r="I701" s="67">
        <v>378</v>
      </c>
      <c r="J701" s="73"/>
    </row>
    <row r="702" spans="1:10" ht="20.25">
      <c r="A702" s="50">
        <v>678</v>
      </c>
      <c r="B702" s="86"/>
      <c r="C702" s="54"/>
      <c r="D702" s="55"/>
      <c r="E702" s="110">
        <v>868.6</v>
      </c>
      <c r="F702" s="57">
        <v>1</v>
      </c>
      <c r="G702" s="106">
        <f t="shared" si="30"/>
        <v>7263.9980000000214</v>
      </c>
      <c r="H702" s="82">
        <f t="shared" si="30"/>
        <v>8</v>
      </c>
      <c r="I702" s="67">
        <v>378</v>
      </c>
      <c r="J702" s="73"/>
    </row>
    <row r="703" spans="1:10" ht="20.25">
      <c r="A703" s="50">
        <v>679</v>
      </c>
      <c r="B703" s="86"/>
      <c r="C703" s="54"/>
      <c r="D703" s="55"/>
      <c r="E703" s="110">
        <v>906.3</v>
      </c>
      <c r="F703" s="57">
        <v>1</v>
      </c>
      <c r="G703" s="106">
        <f t="shared" si="30"/>
        <v>6357.6980000000212</v>
      </c>
      <c r="H703" s="82">
        <f t="shared" si="30"/>
        <v>7</v>
      </c>
      <c r="I703" s="67">
        <v>378</v>
      </c>
      <c r="J703" s="73"/>
    </row>
    <row r="704" spans="1:10" ht="20.25">
      <c r="A704" s="50">
        <v>680</v>
      </c>
      <c r="B704" s="86"/>
      <c r="C704" s="54"/>
      <c r="D704" s="55"/>
      <c r="E704" s="110">
        <v>902.2</v>
      </c>
      <c r="F704" s="57">
        <v>1</v>
      </c>
      <c r="G704" s="106">
        <f t="shared" si="30"/>
        <v>5455.4980000000214</v>
      </c>
      <c r="H704" s="82">
        <f t="shared" si="30"/>
        <v>6</v>
      </c>
      <c r="I704" s="67">
        <v>378</v>
      </c>
      <c r="J704" s="73"/>
    </row>
    <row r="705" spans="1:10" ht="20.25">
      <c r="A705" s="50">
        <v>681</v>
      </c>
      <c r="B705" s="86"/>
      <c r="C705" s="54"/>
      <c r="D705" s="55"/>
      <c r="E705" s="110">
        <v>914</v>
      </c>
      <c r="F705" s="57">
        <v>1</v>
      </c>
      <c r="G705" s="106">
        <f t="shared" si="30"/>
        <v>4541.4980000000214</v>
      </c>
      <c r="H705" s="82">
        <f t="shared" si="30"/>
        <v>5</v>
      </c>
      <c r="I705" s="67">
        <v>378</v>
      </c>
      <c r="J705" s="73"/>
    </row>
    <row r="706" spans="1:10" ht="20.25">
      <c r="A706" s="50">
        <v>682</v>
      </c>
      <c r="B706" s="86"/>
      <c r="C706" s="54"/>
      <c r="D706" s="55"/>
      <c r="E706" s="110">
        <v>892.2</v>
      </c>
      <c r="F706" s="57">
        <v>1</v>
      </c>
      <c r="G706" s="106">
        <f t="shared" si="30"/>
        <v>3649.2980000000216</v>
      </c>
      <c r="H706" s="82">
        <f t="shared" si="30"/>
        <v>4</v>
      </c>
      <c r="I706" s="67">
        <v>378</v>
      </c>
      <c r="J706" s="73"/>
    </row>
    <row r="707" spans="1:10" ht="20.25">
      <c r="A707" s="50">
        <v>683</v>
      </c>
      <c r="B707" s="86"/>
      <c r="C707" s="54"/>
      <c r="D707" s="55"/>
      <c r="E707" s="110">
        <v>896.7</v>
      </c>
      <c r="F707" s="57">
        <v>1</v>
      </c>
      <c r="G707" s="106">
        <f t="shared" si="30"/>
        <v>2752.5980000000218</v>
      </c>
      <c r="H707" s="82">
        <f t="shared" si="30"/>
        <v>3</v>
      </c>
      <c r="I707" s="67">
        <v>378</v>
      </c>
      <c r="J707" s="73"/>
    </row>
    <row r="708" spans="1:10" ht="20.25">
      <c r="A708" s="50">
        <v>684</v>
      </c>
      <c r="B708" s="86"/>
      <c r="C708" s="54"/>
      <c r="D708" s="55"/>
      <c r="E708" s="110">
        <v>895.4</v>
      </c>
      <c r="F708" s="57">
        <v>1</v>
      </c>
      <c r="G708" s="106">
        <f t="shared" si="30"/>
        <v>1857.1980000000217</v>
      </c>
      <c r="H708" s="82">
        <f t="shared" si="30"/>
        <v>2</v>
      </c>
      <c r="I708" s="67">
        <v>378</v>
      </c>
      <c r="J708" s="73"/>
    </row>
    <row r="709" spans="1:10" ht="20.25">
      <c r="A709" s="50">
        <v>685</v>
      </c>
      <c r="B709" s="86"/>
      <c r="C709" s="54"/>
      <c r="D709" s="55"/>
      <c r="E709" s="110">
        <v>940.7</v>
      </c>
      <c r="F709" s="57">
        <v>1</v>
      </c>
      <c r="G709" s="106">
        <f t="shared" si="30"/>
        <v>916.49800000002165</v>
      </c>
      <c r="H709" s="82">
        <f t="shared" si="30"/>
        <v>1</v>
      </c>
      <c r="I709" s="67">
        <v>378</v>
      </c>
      <c r="J709" s="73"/>
    </row>
    <row r="710" spans="1:10" ht="20.25">
      <c r="A710" s="50">
        <v>686</v>
      </c>
      <c r="B710" s="86"/>
      <c r="C710" s="54"/>
      <c r="D710" s="55"/>
      <c r="E710" s="110">
        <v>916.7</v>
      </c>
      <c r="F710" s="57">
        <v>1</v>
      </c>
      <c r="G710" s="106">
        <f t="shared" si="30"/>
        <v>-0.20199999997839768</v>
      </c>
      <c r="H710" s="82">
        <f t="shared" si="30"/>
        <v>0</v>
      </c>
      <c r="I710" s="67">
        <v>381</v>
      </c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-0.20199999997839768</v>
      </c>
      <c r="H711" s="82">
        <f t="shared" si="30"/>
        <v>0</v>
      </c>
      <c r="I711" s="67"/>
      <c r="J711" s="73"/>
    </row>
    <row r="712" spans="1:10" ht="20.25">
      <c r="A712" s="50" t="s">
        <v>131</v>
      </c>
      <c r="B712" s="86">
        <v>5</v>
      </c>
      <c r="C712" s="54">
        <v>18631.8</v>
      </c>
      <c r="D712" s="55">
        <v>20</v>
      </c>
      <c r="E712" s="110"/>
      <c r="F712" s="57"/>
      <c r="G712" s="106">
        <f t="shared" si="30"/>
        <v>18631.59800000002</v>
      </c>
      <c r="H712" s="82">
        <f t="shared" si="30"/>
        <v>20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>
        <v>918.1</v>
      </c>
      <c r="F713" s="57">
        <v>1</v>
      </c>
      <c r="G713" s="106">
        <f t="shared" si="30"/>
        <v>17713.498000000021</v>
      </c>
      <c r="H713" s="82">
        <f t="shared" si="30"/>
        <v>19</v>
      </c>
      <c r="I713" s="67">
        <v>380</v>
      </c>
      <c r="J713" s="73" t="s">
        <v>211</v>
      </c>
    </row>
    <row r="714" spans="1:10" ht="20.25">
      <c r="A714" s="50">
        <v>690</v>
      </c>
      <c r="B714" s="86"/>
      <c r="C714" s="54"/>
      <c r="D714" s="55"/>
      <c r="E714" s="110">
        <v>854.1</v>
      </c>
      <c r="F714" s="57">
        <v>1</v>
      </c>
      <c r="G714" s="106">
        <f t="shared" si="30"/>
        <v>16859.398000000023</v>
      </c>
      <c r="H714" s="82">
        <f t="shared" si="30"/>
        <v>18</v>
      </c>
      <c r="I714" s="67">
        <v>380</v>
      </c>
      <c r="J714" s="73"/>
    </row>
    <row r="715" spans="1:10" ht="20.25">
      <c r="A715" s="50">
        <v>691</v>
      </c>
      <c r="B715" s="86"/>
      <c r="C715" s="54"/>
      <c r="D715" s="55"/>
      <c r="E715" s="110">
        <v>926.2</v>
      </c>
      <c r="F715" s="57">
        <v>1</v>
      </c>
      <c r="G715" s="106">
        <f t="shared" si="30"/>
        <v>15933.198000000022</v>
      </c>
      <c r="H715" s="82">
        <f t="shared" si="30"/>
        <v>17</v>
      </c>
      <c r="I715" s="67">
        <v>380</v>
      </c>
      <c r="J715" s="73"/>
    </row>
    <row r="716" spans="1:10" ht="20.25">
      <c r="A716" s="50">
        <v>692</v>
      </c>
      <c r="B716" s="86"/>
      <c r="C716" s="54"/>
      <c r="D716" s="55"/>
      <c r="E716" s="110">
        <v>971.1</v>
      </c>
      <c r="F716" s="57">
        <v>1</v>
      </c>
      <c r="G716" s="106">
        <f t="shared" si="30"/>
        <v>14962.098000000022</v>
      </c>
      <c r="H716" s="82">
        <f t="shared" si="30"/>
        <v>16</v>
      </c>
      <c r="I716" s="67">
        <v>380</v>
      </c>
      <c r="J716" s="73"/>
    </row>
    <row r="717" spans="1:10" ht="20.25">
      <c r="A717" s="50">
        <v>693</v>
      </c>
      <c r="B717" s="86"/>
      <c r="C717" s="54"/>
      <c r="D717" s="55"/>
      <c r="E717" s="110">
        <v>873.2</v>
      </c>
      <c r="F717" s="57">
        <v>1</v>
      </c>
      <c r="G717" s="106">
        <f t="shared" si="30"/>
        <v>14088.898000000021</v>
      </c>
      <c r="H717" s="82">
        <f t="shared" si="30"/>
        <v>15</v>
      </c>
      <c r="I717" s="67">
        <v>380</v>
      </c>
      <c r="J717" s="73"/>
    </row>
    <row r="718" spans="1:10" ht="20.25">
      <c r="A718" s="50">
        <v>694</v>
      </c>
      <c r="B718" s="86"/>
      <c r="C718" s="54"/>
      <c r="D718" s="55"/>
      <c r="E718" s="110">
        <v>969.8</v>
      </c>
      <c r="F718" s="57">
        <v>1</v>
      </c>
      <c r="G718" s="106">
        <f t="shared" si="30"/>
        <v>13119.098000000022</v>
      </c>
      <c r="H718" s="82">
        <f t="shared" si="30"/>
        <v>14</v>
      </c>
      <c r="I718" s="67">
        <v>380</v>
      </c>
      <c r="J718" s="73"/>
    </row>
    <row r="719" spans="1:10" ht="20.25">
      <c r="A719" s="50">
        <v>695</v>
      </c>
      <c r="B719" s="86"/>
      <c r="C719" s="54"/>
      <c r="D719" s="55"/>
      <c r="E719" s="110">
        <v>973.9</v>
      </c>
      <c r="F719" s="57">
        <v>1</v>
      </c>
      <c r="G719" s="106">
        <f t="shared" si="30"/>
        <v>12145.198000000022</v>
      </c>
      <c r="H719" s="82">
        <f t="shared" si="30"/>
        <v>13</v>
      </c>
      <c r="I719" s="67">
        <v>380</v>
      </c>
      <c r="J719" s="73"/>
    </row>
    <row r="720" spans="1:10" ht="20.25">
      <c r="A720" s="50">
        <v>696</v>
      </c>
      <c r="B720" s="86"/>
      <c r="C720" s="54"/>
      <c r="D720" s="55"/>
      <c r="E720" s="110">
        <v>966.6</v>
      </c>
      <c r="F720" s="57">
        <v>1</v>
      </c>
      <c r="G720" s="106">
        <f t="shared" si="30"/>
        <v>11178.598000000022</v>
      </c>
      <c r="H720" s="82">
        <f t="shared" si="30"/>
        <v>12</v>
      </c>
      <c r="I720" s="67">
        <v>380</v>
      </c>
      <c r="J720" s="73"/>
    </row>
    <row r="721" spans="1:10" ht="20.25">
      <c r="A721" s="50">
        <v>697</v>
      </c>
      <c r="B721" s="86"/>
      <c r="C721" s="54"/>
      <c r="D721" s="55"/>
      <c r="E721" s="110">
        <v>931.2</v>
      </c>
      <c r="F721" s="57">
        <v>1</v>
      </c>
      <c r="G721" s="106">
        <f t="shared" si="30"/>
        <v>10247.398000000021</v>
      </c>
      <c r="H721" s="82">
        <f t="shared" si="30"/>
        <v>11</v>
      </c>
      <c r="I721" s="67">
        <v>380</v>
      </c>
      <c r="J721" s="73"/>
    </row>
    <row r="722" spans="1:10" ht="20.25">
      <c r="A722" s="50">
        <v>698</v>
      </c>
      <c r="B722" s="86"/>
      <c r="C722" s="54"/>
      <c r="D722" s="55"/>
      <c r="E722" s="110">
        <v>930.8</v>
      </c>
      <c r="F722" s="57">
        <v>1</v>
      </c>
      <c r="G722" s="106">
        <f t="shared" si="30"/>
        <v>9316.5980000000218</v>
      </c>
      <c r="H722" s="82">
        <f t="shared" si="30"/>
        <v>10</v>
      </c>
      <c r="I722" s="67">
        <v>380</v>
      </c>
      <c r="J722" s="73"/>
    </row>
    <row r="723" spans="1:10" ht="20.25">
      <c r="A723" s="50">
        <v>699</v>
      </c>
      <c r="B723" s="86"/>
      <c r="C723" s="54"/>
      <c r="D723" s="55"/>
      <c r="E723" s="110">
        <v>949.4</v>
      </c>
      <c r="F723" s="57">
        <v>1</v>
      </c>
      <c r="G723" s="106">
        <f t="shared" si="30"/>
        <v>8367.1980000000221</v>
      </c>
      <c r="H723" s="82">
        <f t="shared" si="30"/>
        <v>9</v>
      </c>
      <c r="I723" s="67">
        <v>379</v>
      </c>
      <c r="J723" s="73"/>
    </row>
    <row r="724" spans="1:10" ht="20.25">
      <c r="A724" s="50">
        <v>700</v>
      </c>
      <c r="B724" s="86"/>
      <c r="C724" s="54"/>
      <c r="D724" s="55"/>
      <c r="E724" s="110">
        <v>881.8</v>
      </c>
      <c r="F724" s="57">
        <v>1</v>
      </c>
      <c r="G724" s="106">
        <f t="shared" si="30"/>
        <v>7485.398000000022</v>
      </c>
      <c r="H724" s="82">
        <f t="shared" si="30"/>
        <v>8</v>
      </c>
      <c r="I724" s="67">
        <v>379</v>
      </c>
      <c r="J724" s="73"/>
    </row>
    <row r="725" spans="1:10" ht="20.25">
      <c r="A725" s="50">
        <v>701</v>
      </c>
      <c r="B725" s="86"/>
      <c r="C725" s="54"/>
      <c r="D725" s="55"/>
      <c r="E725" s="110">
        <v>913.1</v>
      </c>
      <c r="F725" s="57">
        <v>1</v>
      </c>
      <c r="G725" s="106">
        <f t="shared" si="30"/>
        <v>6572.2980000000216</v>
      </c>
      <c r="H725" s="82">
        <f t="shared" si="30"/>
        <v>7</v>
      </c>
      <c r="I725" s="67">
        <v>379</v>
      </c>
      <c r="J725" s="73"/>
    </row>
    <row r="726" spans="1:10" ht="20.25">
      <c r="A726" s="50">
        <v>702</v>
      </c>
      <c r="B726" s="86"/>
      <c r="C726" s="54"/>
      <c r="D726" s="55"/>
      <c r="E726" s="110">
        <v>934.4</v>
      </c>
      <c r="F726" s="57">
        <v>1</v>
      </c>
      <c r="G726" s="106">
        <f t="shared" si="30"/>
        <v>5637.898000000022</v>
      </c>
      <c r="H726" s="82">
        <f t="shared" si="30"/>
        <v>6</v>
      </c>
      <c r="I726" s="67">
        <v>379</v>
      </c>
      <c r="J726" s="73"/>
    </row>
    <row r="727" spans="1:10" ht="20.25">
      <c r="A727" s="50">
        <v>703</v>
      </c>
      <c r="B727" s="86"/>
      <c r="C727" s="54"/>
      <c r="D727" s="55"/>
      <c r="E727" s="110">
        <v>934.4</v>
      </c>
      <c r="F727" s="57">
        <v>1</v>
      </c>
      <c r="G727" s="106">
        <f t="shared" si="30"/>
        <v>4703.4980000000223</v>
      </c>
      <c r="H727" s="82">
        <f t="shared" si="30"/>
        <v>5</v>
      </c>
      <c r="I727" s="67">
        <v>379</v>
      </c>
      <c r="J727" s="73"/>
    </row>
    <row r="728" spans="1:10" ht="20.25">
      <c r="A728" s="50">
        <v>704</v>
      </c>
      <c r="B728" s="86"/>
      <c r="C728" s="54"/>
      <c r="D728" s="55"/>
      <c r="E728" s="110">
        <v>873.2</v>
      </c>
      <c r="F728" s="57">
        <v>1</v>
      </c>
      <c r="G728" s="106">
        <f t="shared" si="30"/>
        <v>3830.2980000000225</v>
      </c>
      <c r="H728" s="82">
        <f t="shared" si="30"/>
        <v>4</v>
      </c>
      <c r="I728" s="67">
        <v>379</v>
      </c>
      <c r="J728" s="73"/>
    </row>
    <row r="729" spans="1:10" ht="20.25">
      <c r="A729" s="50">
        <v>705</v>
      </c>
      <c r="B729" s="86"/>
      <c r="C729" s="54"/>
      <c r="D729" s="55"/>
      <c r="E729" s="110">
        <v>917.6</v>
      </c>
      <c r="F729" s="57">
        <v>1</v>
      </c>
      <c r="G729" s="106">
        <f t="shared" si="30"/>
        <v>2912.6980000000226</v>
      </c>
      <c r="H729" s="82">
        <f t="shared" si="30"/>
        <v>3</v>
      </c>
      <c r="I729" s="67">
        <v>379</v>
      </c>
      <c r="J729" s="73"/>
    </row>
    <row r="730" spans="1:10" ht="20.25">
      <c r="A730" s="50">
        <v>706</v>
      </c>
      <c r="B730" s="86"/>
      <c r="C730" s="54"/>
      <c r="D730" s="55"/>
      <c r="E730" s="110">
        <v>972.5</v>
      </c>
      <c r="F730" s="57">
        <v>1</v>
      </c>
      <c r="G730" s="106">
        <f t="shared" si="30"/>
        <v>1940.1980000000226</v>
      </c>
      <c r="H730" s="82">
        <f t="shared" si="30"/>
        <v>2</v>
      </c>
      <c r="I730" s="67">
        <v>379</v>
      </c>
      <c r="J730" s="73"/>
    </row>
    <row r="731" spans="1:10" ht="20.25">
      <c r="A731" s="50">
        <v>707</v>
      </c>
      <c r="B731" s="86"/>
      <c r="C731" s="54"/>
      <c r="D731" s="55"/>
      <c r="E731" s="110">
        <v>982</v>
      </c>
      <c r="F731" s="57">
        <v>1</v>
      </c>
      <c r="G731" s="106">
        <f t="shared" ref="G731:H784" si="31">G730-E731+C731</f>
        <v>958.1980000000226</v>
      </c>
      <c r="H731" s="82">
        <f t="shared" si="31"/>
        <v>1</v>
      </c>
      <c r="I731" s="67">
        <v>379</v>
      </c>
      <c r="J731" s="73"/>
    </row>
    <row r="732" spans="1:10" ht="20.25">
      <c r="A732" s="50">
        <v>708</v>
      </c>
      <c r="B732" s="86"/>
      <c r="C732" s="54"/>
      <c r="D732" s="55"/>
      <c r="E732" s="110">
        <v>958.4</v>
      </c>
      <c r="F732" s="57">
        <v>1</v>
      </c>
      <c r="G732" s="106">
        <f t="shared" si="31"/>
        <v>-0.2019999999773745</v>
      </c>
      <c r="H732" s="82">
        <f t="shared" si="31"/>
        <v>0</v>
      </c>
      <c r="I732" s="67">
        <v>379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-0.2019999999773745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-0.2019999999773745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-0.2019999999773745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-0.2019999999773745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-0.2019999999773745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-0.2019999999773745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-0.2019999999773745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-0.2019999999773745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-0.2019999999773745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-0.2019999999773745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-0.2019999999773745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-0.2019999999773745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-0.2019999999773745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-0.2019999999773745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-0.2019999999773745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-0.2019999999773745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-0.2019999999773745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-0.2019999999773745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-0.2019999999773745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-0.2019999999773745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-0.2019999999773745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-0.2019999999773745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-0.2019999999773745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-0.2019999999773745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-0.2019999999773745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-0.2019999999773745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-0.2019999999773745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-0.2019999999773745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-0.2019999999773745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-0.2019999999773745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-0.2019999999773745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-0.2019999999773745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-0.2019999999773745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-0.2019999999773745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-0.2019999999773745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-0.2019999999773745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-0.2019999999773745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-0.2019999999773745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-0.2019999999773745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-0.2019999999773745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-0.2019999999773745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-0.2019999999773745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-0.2019999999773745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-0.2019999999773745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-0.2019999999773745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-0.2019999999773745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-0.2019999999773745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-0.2019999999773745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-0.2019999999773745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-0.2019999999773745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-0.2019999999773745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-0.2019999999773745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-0.2019999999773745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-0.2019999999773745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-0.2019999999773745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-0.2019999999773745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-0.2019999999773745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-0.2019999999773745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-0.2019999999773745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-0.2019999999773745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-0.2019999999773745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-0.2019999999773745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-0.2019999999773745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-0.2019999999773745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-0.2019999999773745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-0.2019999999773745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-0.2019999999773745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-0.2019999999773745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-0.2019999999773745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-0.2019999999773745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-0.2019999999773745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-0.2019999999773745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-0.2019999999773745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-0.2019999999773745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-0.2019999999773745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-0.2019999999773745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-0.2019999999773745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-0.2019999999773745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-0.2019999999773745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-0.2019999999773745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-0.2019999999773745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-0.2019999999773745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-0.2019999999773745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-0.2019999999773745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-0.2019999999773745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-0.2019999999773745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-0.2019999999773745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-0.2019999999773745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-0.2019999999773745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-0.2019999999773745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-0.2019999999773745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-0.2019999999773745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-0.2019999999773745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-0.2019999999773745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-0.2019999999773745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-0.2019999999773745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-0.2019999999773745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-0.2019999999773745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-0.2019999999773745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-0.2019999999773745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-0.2019999999773745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-0.2019999999773745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-0.2019999999773745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-0.2019999999773745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-0.2019999999773745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-0.2019999999773745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-0.2019999999773745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-0.2019999999773745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-0.2019999999773745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-0.2019999999773745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-0.2019999999773745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-0.2019999999773745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-0.2019999999773745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-0.2019999999773745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-0.2019999999773745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-0.2019999999773745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-0.2019999999773745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-0.2019999999773745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-0.2019999999773745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-0.2019999999773745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-0.2019999999773745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-0.2019999999773745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-0.2019999999773745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-0.2019999999773745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-0.2019999999773745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-0.2019999999773745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-0.2019999999773745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-0.2019999999773745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-0.2019999999773745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-0.2019999999773745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-0.2019999999773745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-0.2019999999773745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-0.2019999999773745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-0.2019999999773745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-0.2019999999773745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-0.2019999999773745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-0.2019999999773745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-0.2019999999773745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-0.2019999999773745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-0.2019999999773745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-0.2019999999773745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-0.2019999999773745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-0.2019999999773745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-0.2019999999773745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-0.2019999999773745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-0.2019999999773745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-0.2019999999773745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-0.2019999999773745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-0.2019999999773745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-0.2019999999773745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-0.2019999999773745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-0.2019999999773745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-0.2019999999773745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-0.2019999999773745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-0.2019999999773745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-0.2019999999773745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-0.2019999999773745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-0.2019999999773745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-0.2019999999773745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-0.2019999999773745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-0.2019999999773745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-0.2019999999773745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-0.2019999999773745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-0.2019999999773745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-0.2019999999773745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-0.2019999999773745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-0.2019999999773745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-0.2019999999773745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-0.2019999999773745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-0.2019999999773745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-0.2019999999773745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-0.2019999999773745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-0.2019999999773745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-0.2019999999773745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-0.2019999999773745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-0.2019999999773745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-0.2019999999773745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-0.2019999999773745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-0.2019999999773745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-0.2019999999773745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-0.2019999999773745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-0.2019999999773745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-0.2019999999773745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-0.2019999999773745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-0.2019999999773745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-0.2019999999773745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-0.2019999999773745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-0.2019999999773745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-0.2019999999773745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-0.2019999999773745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-0.2019999999773745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-0.2019999999773745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-0.2019999999773745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-0.2019999999773745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-0.2019999999773745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-0.2019999999773745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-0.2019999999773745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-0.2019999999773745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-0.2019999999773745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-0.2019999999773745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-0.2019999999773745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-0.2019999999773745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-0.2019999999773745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-0.2019999999773745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-0.2019999999773745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-0.2019999999773745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-0.2019999999773745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-0.2019999999773745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-0.2019999999773745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-0.2019999999773745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-0.2019999999773745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-0.2019999999773745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-0.2019999999773745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-0.2019999999773745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-0.2019999999773745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-0.2019999999773745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-0.2019999999773745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-0.2019999999773745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-0.2019999999773745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-0.2019999999773745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-0.2019999999773745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-0.2019999999773745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-0.2019999999773745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-0.2019999999773745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-0.2019999999773745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-0.2019999999773745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-0.2019999999773745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-0.2019999999773745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-0.2019999999773745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-0.2019999999773745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-0.2019999999773745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-0.2019999999773745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-0.2019999999773745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-0.2019999999773745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-0.2019999999773745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-0.2019999999773745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-0.2019999999773745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-0.2019999999773745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-0.2019999999773745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-0.2019999999773745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-0.2019999999773745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-0.2019999999773745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-0.2019999999773745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-0.2019999999773745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-0.2019999999773745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-0.2019999999773745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-0.2019999999773745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-0.2019999999773745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-0.2019999999773745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-0.2019999999773745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-0.2019999999773745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-0.2019999999773745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-0.2019999999773745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-0.2019999999773745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-0.2019999999773745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-0.2019999999773745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-0.2019999999773745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-0.2019999999773745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-0.2019999999773745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-0.2019999999773745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-0.2019999999773745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-0.2019999999773745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-0.2019999999773745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-0.2019999999773745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-0.2019999999773745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-0.2019999999773745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-0.2019999999773745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-0.2019999999773745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-0.2019999999773745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-0.2019999999773745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-0.2019999999773745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-0.2019999999773745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-0.2019999999773745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-0.2019999999773745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-0.2019999999773745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-0.2019999999773745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-0.2019999999773745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-0.2019999999773745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-0.2019999999773745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-0.2019999999773745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-0.2019999999773745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-0.2019999999773745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-0.2019999999773745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-0.2019999999773745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-0.2019999999773745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-0.2019999999773745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-0.2019999999773745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-0.2019999999773745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-0.2019999999773745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-0.2019999999773745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-0.2019999999773745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-0.2019999999773745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-0.2019999999773745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-0.2019999999773745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-0.2019999999773745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-0.2019999999773745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-0.2019999999773745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-0.2019999999773745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-0.2019999999773745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-0.2019999999773745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-0.2019999999773745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-0.2019999999773745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-0.2019999999773745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-0.2019999999773745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-0.2019999999773745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-0.2019999999773745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-0.2019999999773745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-0.2019999999773745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-0.2019999999773745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-0.2019999999773745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-0.2019999999773745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-0.2019999999773745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-0.2019999999773745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-0.2019999999773745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-0.2019999999773745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-0.2019999999773745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-0.2019999999773745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-0.2019999999773745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-0.2019999999773745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-0.2019999999773745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-0.2019999999773745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-0.2019999999773745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-0.2019999999773745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-0.2019999999773745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-0.2019999999773745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-0.2019999999773745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-0.2019999999773745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-0.2019999999773745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-0.2019999999773745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-0.2019999999773745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-0.2019999999773745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-0.2019999999773745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-0.2019999999773745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-0.2019999999773745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-0.2019999999773745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-0.2019999999773745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-0.2019999999773745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-0.2019999999773745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-0.2019999999773745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-0.2019999999773745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-0.2019999999773745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-0.2019999999773745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-0.2019999999773745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-0.2019999999773745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-0.2019999999773745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-0.2019999999773745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-0.2019999999773745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-0.2019999999773745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-0.2019999999773745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-0.2019999999773745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-0.2019999999773745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-0.2019999999773745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-0.2019999999773745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-0.2019999999773745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-0.2019999999773745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-0.2019999999773745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-0.2019999999773745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-0.2019999999773745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-0.2019999999773745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-0.2019999999773745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-0.2019999999773745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-0.2019999999773745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-0.2019999999773745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-0.2019999999773745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-0.2019999999773745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-0.2019999999773745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-0.2019999999773745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-0.2019999999773745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-0.2019999999773745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-0.2019999999773745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-0.2019999999773745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-0.2019999999773745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-0.2019999999773745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-0.2019999999773745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-0.2019999999773745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-0.2019999999773745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-0.2019999999773745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-0.2019999999773745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-0.2019999999773745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-0.2019999999773745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-0.2019999999773745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-0.2019999999773745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-0.2019999999773745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-0.2019999999773745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-0.2019999999773745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-0.2019999999773745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-0.2019999999773745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-0.2019999999773745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-0.2019999999773745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-0.2019999999773745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-0.2019999999773745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-0.2019999999773745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-0.2019999999773745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-0.2019999999773745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-0.2019999999773745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-0.2019999999773745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-0.2019999999773745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-0.2019999999773745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-0.2019999999773745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-0.2019999999773745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-0.2019999999773745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-0.2019999999773745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-0.2019999999773745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-0.2019999999773745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-0.2019999999773745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-0.2019999999773745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-0.2019999999773745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-0.2019999999773745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-0.2019999999773745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-0.2019999999773745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-0.2019999999773745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-0.2019999999773745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-0.2019999999773745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-0.2019999999773745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-0.2019999999773745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-0.2019999999773745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-0.2019999999773745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-0.2019999999773745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-0.2019999999773745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-0.2019999999773745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-0.2019999999773745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-0.2019999999773745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-0.2019999999773745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-0.2019999999773745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-0.2019999999773745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-0.2019999999773745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-0.2019999999773745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-0.2019999999773745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-0.2019999999773745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-0.2019999999773745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-0.2019999999773745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-0.2019999999773745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-0.2019999999773745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-0.2019999999773745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-0.2019999999773745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-0.2019999999773745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-0.2019999999773745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-0.2019999999773745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-0.2019999999773745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-0.2019999999773745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-0.2019999999773745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-0.2019999999773745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-0.2019999999773745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-0.2019999999773745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-0.2019999999773745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-0.2019999999773745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-0.2019999999773745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-0.2019999999773745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-0.2019999999773745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-0.2019999999773745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-0.2019999999773745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-0.2019999999773745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-0.2019999999773745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-0.2019999999773745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-0.2019999999773745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-0.2019999999773745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-0.2019999999773745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-0.2019999999773745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-0.2019999999773745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-0.2019999999773745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-0.2019999999773745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-0.2019999999773745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-0.2019999999773745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-0.2019999999773745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-0.2019999999773745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-0.2019999999773745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-0.2019999999773745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-0.2019999999773745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-0.2019999999773745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-0.2019999999773745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-0.2019999999773745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-0.2019999999773745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-0.2019999999773745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-0.2019999999773745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-0.2019999999773745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-0.2019999999773745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-0.2019999999773745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-0.2019999999773745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-0.2019999999773745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-0.2019999999773745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-0.2019999999773745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-0.2019999999773745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-0.2019999999773745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-0.2019999999773745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-0.2019999999773745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-0.2019999999773745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-0.2019999999773745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-0.2019999999773745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-0.2019999999773745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-0.2019999999773745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-0.2019999999773745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-0.2019999999773745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-0.2019999999773745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-0.2019999999773745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-0.2019999999773745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-0.2019999999773745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-0.2019999999773745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-0.2019999999773745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-0.2019999999773745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-0.2019999999773745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-0.2019999999773745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-0.2019999999773745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-0.2019999999773745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-0.2019999999773745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-0.2019999999773745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-0.2019999999773745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-0.2019999999773745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-0.2019999999773745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-0.2019999999773745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-0.2019999999773745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-0.2019999999773745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-0.2019999999773745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-0.2019999999773745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-0.2019999999773745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-0.2019999999773745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-0.2019999999773745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-0.2019999999773745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-0.2019999999773745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-0.2019999999773745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-0.2019999999773745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-0.2019999999773745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-0.2019999999773745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-0.2019999999773745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-0.2019999999773745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-0.2019999999773745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-0.2019999999773745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-0.2019999999773745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-0.2019999999773745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-0.2019999999773745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-0.2019999999773745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-0.2019999999773745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-0.2019999999773745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-0.2019999999773745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-0.2019999999773745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-0.2019999999773745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-0.2019999999773745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-0.2019999999773745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-0.2019999999773745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-0.2019999999773745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-0.2019999999773745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-0.2019999999773745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-0.2019999999773745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-0.2019999999773745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-0.2019999999773745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-0.2019999999773745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-0.2019999999773745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-0.2019999999773745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-0.2019999999773745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-0.2019999999773745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-0.2019999999773745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-0.2019999999773745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-0.2019999999773745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-0.2019999999773745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-0.2019999999773745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-0.2019999999773745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-0.2019999999773745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-0.2019999999773745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-0.2019999999773745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-0.2019999999773745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-0.2019999999773745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-0.2019999999773745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-0.2019999999773745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-0.2019999999773745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-0.2019999999773745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-0.2019999999773745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-0.2019999999773745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-0.2019999999773745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-0.2019999999773745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-0.2019999999773745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-0.2019999999773745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-0.2019999999773745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-0.2019999999773745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-0.2019999999773745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-0.2019999999773745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-0.2019999999773745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-0.2019999999773745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-0.2019999999773745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-0.2019999999773745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-0.2019999999773745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-0.2019999999773745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-0.2019999999773745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-0.2019999999773745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-0.2019999999773745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-0.2019999999773745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-0.2019999999773745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-0.2019999999773745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-0.2019999999773745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-0.2019999999773745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-0.2019999999773745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-0.2019999999773745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-0.2019999999773745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-0.2019999999773745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-0.2019999999773745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-0.2019999999773745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-0.2019999999773745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-0.2019999999773745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-0.2019999999773745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-0.2019999999773745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-0.2019999999773745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-0.2019999999773745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-0.2019999999773745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-0.2019999999773745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-0.2019999999773745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-0.2019999999773745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-0.2019999999773745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-0.2019999999773745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-0.2019999999773745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-0.2019999999773745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-0.2019999999773745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-0.2019999999773745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-0.2019999999773745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-0.2019999999773745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-0.2019999999773745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-0.2019999999773745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-0.2019999999773745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-0.2019999999773745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-0.2019999999773745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-0.2019999999773745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-0.2019999999773745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-0.2019999999773745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-0.2019999999773745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-0.2019999999773745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-0.2019999999773745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-0.2019999999773745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-0.2019999999773745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-0.2019999999773745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-0.2019999999773745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-0.2019999999773745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-0.2019999999773745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-0.2019999999773745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-0.2019999999773745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-0.2019999999773745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-0.2019999999773745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-0.2019999999773745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-0.2019999999773745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-0.2019999999773745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-0.2019999999773745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-0.2019999999773745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-0.2019999999773745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-0.2019999999773745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-0.2019999999773745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-0.2019999999773745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-0.2019999999773745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-0.2019999999773745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-0.2019999999773745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-0.2019999999773745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-0.2019999999773745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-0.2019999999773745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-0.2019999999773745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-0.2019999999773745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-0.2019999999773745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-0.2019999999773745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-0.2019999999773745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-0.2019999999773745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-0.2019999999773745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-0.2019999999773745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-0.2019999999773745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-0.2019999999773745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-0.2019999999773745</v>
      </c>
      <c r="H1391" s="82">
        <f t="shared" si="51"/>
        <v>0</v>
      </c>
    </row>
    <row r="1392" spans="4:9" ht="15">
      <c r="F1392" s="57"/>
      <c r="G1392" s="106">
        <f t="shared" si="50"/>
        <v>-0.2019999999773745</v>
      </c>
      <c r="H1392" s="82">
        <f t="shared" si="51"/>
        <v>0</v>
      </c>
    </row>
    <row r="1393" spans="6:8" ht="15">
      <c r="F1393" s="57"/>
      <c r="G1393" s="106">
        <f t="shared" si="50"/>
        <v>-0.2019999999773745</v>
      </c>
      <c r="H1393" s="82">
        <f t="shared" si="51"/>
        <v>0</v>
      </c>
    </row>
    <row r="1394" spans="6:8" ht="15">
      <c r="F1394" s="57"/>
      <c r="G1394" s="106">
        <f t="shared" si="50"/>
        <v>-0.2019999999773745</v>
      </c>
      <c r="H1394" s="82">
        <f t="shared" si="51"/>
        <v>0</v>
      </c>
    </row>
    <row r="1395" spans="6:8" ht="15">
      <c r="F1395" s="57"/>
      <c r="G1395" s="106">
        <f t="shared" si="50"/>
        <v>-0.2019999999773745</v>
      </c>
      <c r="H1395" s="82">
        <f t="shared" si="51"/>
        <v>0</v>
      </c>
    </row>
    <row r="1396" spans="6:8" ht="15">
      <c r="F1396" s="57"/>
      <c r="G1396" s="106">
        <f t="shared" si="50"/>
        <v>-0.2019999999773745</v>
      </c>
      <c r="H1396" s="82">
        <f t="shared" si="51"/>
        <v>0</v>
      </c>
    </row>
    <row r="1397" spans="6:8" ht="15">
      <c r="F1397" s="57"/>
      <c r="G1397" s="106">
        <f t="shared" si="50"/>
        <v>-0.2019999999773745</v>
      </c>
      <c r="H1397" s="82">
        <f t="shared" si="51"/>
        <v>0</v>
      </c>
    </row>
    <row r="1398" spans="6:8" ht="15">
      <c r="F1398" s="57"/>
      <c r="G1398" s="106">
        <f t="shared" si="50"/>
        <v>-0.2019999999773745</v>
      </c>
      <c r="H1398" s="82">
        <f t="shared" si="51"/>
        <v>0</v>
      </c>
    </row>
    <row r="1399" spans="6:8" ht="15">
      <c r="F1399" s="57"/>
      <c r="G1399" s="106">
        <f t="shared" si="50"/>
        <v>-0.2019999999773745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104</v>
      </c>
      <c r="F4" s="170"/>
      <c r="G4" s="170"/>
      <c r="H4" s="170"/>
      <c r="I4" s="170"/>
      <c r="J4" s="170"/>
      <c r="K4" s="17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285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285</v>
      </c>
      <c r="F9" s="82">
        <f t="shared" si="0"/>
        <v>19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135</v>
      </c>
      <c r="F10" s="82">
        <f t="shared" si="0"/>
        <v>9</v>
      </c>
      <c r="G10" s="56">
        <v>150</v>
      </c>
      <c r="H10" s="57">
        <v>10</v>
      </c>
      <c r="I10" s="78">
        <v>156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120</v>
      </c>
      <c r="F11" s="82">
        <f t="shared" si="0"/>
        <v>8</v>
      </c>
      <c r="G11" s="56">
        <v>15</v>
      </c>
      <c r="H11" s="57">
        <v>1</v>
      </c>
      <c r="I11" s="78">
        <v>161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105</v>
      </c>
      <c r="F12" s="82">
        <f>F11-H12+D12</f>
        <v>7</v>
      </c>
      <c r="G12" s="56">
        <v>15</v>
      </c>
      <c r="H12" s="57">
        <v>1</v>
      </c>
      <c r="I12" s="78">
        <v>162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0</v>
      </c>
      <c r="F13" s="82">
        <f t="shared" si="0"/>
        <v>0</v>
      </c>
      <c r="G13" s="56">
        <v>105</v>
      </c>
      <c r="H13" s="57">
        <v>7</v>
      </c>
      <c r="I13" s="78">
        <v>178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2"/>
        <v>0</v>
      </c>
      <c r="F32" s="82">
        <f t="shared" si="2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2"/>
        <v>0</v>
      </c>
      <c r="F33" s="82">
        <f t="shared" si="2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2"/>
        <v>0</v>
      </c>
      <c r="F34" s="82">
        <f t="shared" si="2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2"/>
        <v>0</v>
      </c>
      <c r="F35" s="82">
        <f t="shared" si="2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2"/>
        <v>0</v>
      </c>
      <c r="F36" s="82">
        <f t="shared" si="2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2"/>
        <v>0</v>
      </c>
      <c r="F37" s="82">
        <f t="shared" si="2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2"/>
        <v>0</v>
      </c>
      <c r="F38" s="82">
        <f t="shared" si="2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2"/>
        <v>0</v>
      </c>
      <c r="F39" s="82">
        <f t="shared" si="2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2"/>
        <v>0</v>
      </c>
      <c r="F40" s="82">
        <f t="shared" si="2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4"/>
        <v>0</v>
      </c>
      <c r="F61" s="82">
        <f t="shared" si="4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4"/>
        <v>0</v>
      </c>
      <c r="F62" s="82">
        <f t="shared" si="4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4"/>
        <v>0</v>
      </c>
      <c r="F63" s="82">
        <f t="shared" si="4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4"/>
        <v>0</v>
      </c>
      <c r="F64" s="82">
        <f t="shared" si="4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4"/>
        <v>0</v>
      </c>
      <c r="F65" s="82">
        <f t="shared" si="4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4"/>
        <v>0</v>
      </c>
      <c r="F66" s="82">
        <f t="shared" si="4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4"/>
        <v>0</v>
      </c>
      <c r="F227" s="82">
        <f t="shared" si="14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76</v>
      </c>
      <c r="F4" s="170"/>
      <c r="G4" s="170"/>
      <c r="H4" s="170"/>
      <c r="I4" s="170"/>
      <c r="J4" s="170"/>
      <c r="K4" s="17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118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118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75" t="s">
        <v>187</v>
      </c>
      <c r="F4" s="175"/>
      <c r="G4" s="175"/>
      <c r="H4" s="175"/>
      <c r="I4" s="175"/>
      <c r="J4" s="175"/>
      <c r="K4" s="17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40</v>
      </c>
      <c r="D10" s="55">
        <v>2</v>
      </c>
      <c r="E10" s="82">
        <f t="shared" si="0"/>
        <v>40</v>
      </c>
      <c r="F10" s="82">
        <f t="shared" si="1"/>
        <v>2</v>
      </c>
      <c r="G10" s="56"/>
      <c r="H10" s="58"/>
      <c r="I10" s="77"/>
      <c r="J10" s="68" t="s">
        <v>184</v>
      </c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1"/>
        <v>0</v>
      </c>
      <c r="G11" s="56">
        <v>40</v>
      </c>
      <c r="H11" s="58">
        <v>2</v>
      </c>
      <c r="I11" s="77">
        <v>300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158</v>
      </c>
      <c r="F4" s="170"/>
      <c r="G4" s="170"/>
      <c r="H4" s="170"/>
      <c r="I4" s="170"/>
      <c r="J4" s="170"/>
      <c r="K4" s="17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51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27" sqref="A2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164</v>
      </c>
      <c r="F4" s="170"/>
      <c r="G4" s="170"/>
      <c r="H4" s="170"/>
      <c r="I4" s="170"/>
      <c r="J4" s="170"/>
      <c r="K4" s="171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 t="s">
        <v>14</v>
      </c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20</v>
      </c>
      <c r="F10" s="82">
        <f t="shared" si="1"/>
        <v>2</v>
      </c>
      <c r="G10" s="56">
        <v>10</v>
      </c>
      <c r="H10" s="57">
        <v>1</v>
      </c>
      <c r="I10" s="79">
        <v>156</v>
      </c>
      <c r="J10" s="68"/>
      <c r="K10" s="63" t="s">
        <v>163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158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210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>
        <v>100</v>
      </c>
      <c r="D14" s="55">
        <v>10</v>
      </c>
      <c r="E14" s="82">
        <f t="shared" si="0"/>
        <v>100</v>
      </c>
      <c r="F14" s="82">
        <f t="shared" si="1"/>
        <v>10</v>
      </c>
      <c r="G14" s="56"/>
      <c r="H14" s="57"/>
      <c r="I14" s="79"/>
      <c r="J14" s="68"/>
      <c r="K14" s="64" t="s">
        <v>184</v>
      </c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0</v>
      </c>
      <c r="F15" s="82">
        <f t="shared" si="1"/>
        <v>0</v>
      </c>
      <c r="G15" s="56">
        <v>100</v>
      </c>
      <c r="H15" s="57">
        <v>10</v>
      </c>
      <c r="I15" s="79">
        <v>300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>
        <v>100</v>
      </c>
      <c r="D17" s="55">
        <v>10</v>
      </c>
      <c r="E17" s="82">
        <f t="shared" si="0"/>
        <v>100</v>
      </c>
      <c r="F17" s="82">
        <f t="shared" si="1"/>
        <v>10</v>
      </c>
      <c r="G17" s="56"/>
      <c r="H17" s="57"/>
      <c r="I17" s="79"/>
      <c r="J17" s="68"/>
      <c r="K17" s="7" t="s">
        <v>184</v>
      </c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90</v>
      </c>
      <c r="F18" s="82">
        <f t="shared" si="1"/>
        <v>9</v>
      </c>
      <c r="G18" s="56">
        <v>10</v>
      </c>
      <c r="H18" s="57">
        <v>1</v>
      </c>
      <c r="I18" s="79">
        <v>338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226"/>
  <sheetViews>
    <sheetView workbookViewId="0">
      <selection activeCell="D13" sqref="D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208</v>
      </c>
      <c r="F4" s="170"/>
      <c r="G4" s="170"/>
      <c r="H4" s="170"/>
      <c r="I4" s="170"/>
      <c r="J4" s="170"/>
      <c r="K4" s="171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46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25</v>
      </c>
      <c r="F8" s="75">
        <v>5</v>
      </c>
      <c r="G8" s="23"/>
      <c r="H8" s="23"/>
      <c r="I8" s="24"/>
      <c r="J8" s="23"/>
      <c r="K8" s="25"/>
      <c r="L8" s="16">
        <f>F8*10</f>
        <v>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</v>
      </c>
      <c r="F9" s="82">
        <f t="shared" ref="F9:F72" si="1">F8-H9+D9</f>
        <v>5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 t="s">
        <v>192</v>
      </c>
      <c r="C10" s="54">
        <v>18.5</v>
      </c>
      <c r="D10" s="55">
        <v>4</v>
      </c>
      <c r="E10" s="82">
        <f>E9-G10+C10</f>
        <v>43.5</v>
      </c>
      <c r="F10" s="82">
        <f>F9-H10+D10</f>
        <v>9</v>
      </c>
      <c r="G10" s="61"/>
      <c r="H10" s="58"/>
      <c r="I10" s="77"/>
      <c r="J10" s="68" t="s">
        <v>163</v>
      </c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 t="s">
        <v>192</v>
      </c>
      <c r="C11" s="54"/>
      <c r="D11" s="55"/>
      <c r="E11" s="82">
        <f t="shared" si="0"/>
        <v>38.5</v>
      </c>
      <c r="F11" s="82">
        <f t="shared" si="1"/>
        <v>8</v>
      </c>
      <c r="G11" s="61">
        <v>5</v>
      </c>
      <c r="H11" s="58">
        <v>1</v>
      </c>
      <c r="I11" s="77">
        <v>299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>E11-G12+C12</f>
        <v>13.5</v>
      </c>
      <c r="F12" s="82">
        <f>F11-H12+D12</f>
        <v>3</v>
      </c>
      <c r="G12" s="61">
        <v>25</v>
      </c>
      <c r="H12" s="58">
        <v>5</v>
      </c>
      <c r="I12" s="77">
        <v>305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0</v>
      </c>
      <c r="F13" s="82">
        <f t="shared" si="1"/>
        <v>0</v>
      </c>
      <c r="G13" s="61">
        <v>13.5</v>
      </c>
      <c r="H13" s="58">
        <v>3</v>
      </c>
      <c r="I13" s="77">
        <v>327</v>
      </c>
      <c r="J13" s="68"/>
      <c r="K13" s="62"/>
      <c r="L13" s="8">
        <f t="shared" si="2"/>
        <v>30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117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126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1500.65</v>
      </c>
      <c r="D10" s="55">
        <v>55</v>
      </c>
      <c r="E10" s="82">
        <f t="shared" si="0"/>
        <v>1500.65</v>
      </c>
      <c r="F10" s="82">
        <f t="shared" si="0"/>
        <v>55</v>
      </c>
      <c r="G10" s="56"/>
      <c r="H10" s="57"/>
      <c r="I10" s="77"/>
      <c r="J10" s="68" t="s">
        <v>207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56">
        <v>1500.65</v>
      </c>
      <c r="H11" s="57">
        <v>55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125</v>
      </c>
      <c r="F4" s="170"/>
      <c r="G4" s="170"/>
      <c r="H4" s="170"/>
      <c r="I4" s="170"/>
      <c r="J4" s="170"/>
      <c r="K4" s="17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116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101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134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20" sqref="D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165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40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40</v>
      </c>
      <c r="F9" s="82">
        <f t="shared" si="0"/>
        <v>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30</v>
      </c>
      <c r="F10" s="82">
        <f t="shared" si="0"/>
        <v>3</v>
      </c>
      <c r="G10" s="56">
        <v>10</v>
      </c>
      <c r="H10" s="57">
        <v>1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</v>
      </c>
      <c r="F11" s="82">
        <f t="shared" si="0"/>
        <v>2</v>
      </c>
      <c r="G11" s="56">
        <v>10</v>
      </c>
      <c r="H11" s="57">
        <v>1</v>
      </c>
      <c r="I11" s="77">
        <v>158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10</v>
      </c>
      <c r="F12" s="82">
        <f t="shared" si="0"/>
        <v>1</v>
      </c>
      <c r="G12" s="56">
        <v>10</v>
      </c>
      <c r="H12" s="57">
        <v>1</v>
      </c>
      <c r="I12" s="77">
        <v>210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56">
        <v>10</v>
      </c>
      <c r="H13" s="57">
        <v>1</v>
      </c>
      <c r="I13" s="77">
        <v>226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100</v>
      </c>
      <c r="D15" s="55">
        <v>10</v>
      </c>
      <c r="E15" s="82">
        <f t="shared" si="0"/>
        <v>100</v>
      </c>
      <c r="F15" s="82">
        <f t="shared" si="0"/>
        <v>10</v>
      </c>
      <c r="G15" s="56"/>
      <c r="H15" s="57"/>
      <c r="I15" s="77"/>
      <c r="J15" s="68" t="s">
        <v>184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0</v>
      </c>
      <c r="F16" s="82">
        <f t="shared" si="0"/>
        <v>0</v>
      </c>
      <c r="G16" s="56">
        <v>100</v>
      </c>
      <c r="H16" s="57">
        <v>10</v>
      </c>
      <c r="I16" s="77">
        <v>300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>
        <v>100</v>
      </c>
      <c r="D17" s="55">
        <v>10</v>
      </c>
      <c r="E17" s="82">
        <f t="shared" si="0"/>
        <v>90</v>
      </c>
      <c r="F17" s="82">
        <f t="shared" si="0"/>
        <v>9</v>
      </c>
      <c r="G17" s="56">
        <v>10</v>
      </c>
      <c r="H17" s="57">
        <v>1</v>
      </c>
      <c r="I17" s="77">
        <v>338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0"/>
        <v>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0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0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0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0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0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0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90</v>
      </c>
      <c r="F41" s="82">
        <f t="shared" si="2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90</v>
      </c>
      <c r="F42" s="82">
        <f t="shared" si="2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90</v>
      </c>
      <c r="F43" s="82">
        <f t="shared" si="2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90</v>
      </c>
      <c r="F44" s="82">
        <f t="shared" si="2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90</v>
      </c>
      <c r="F45" s="82">
        <f t="shared" si="2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90</v>
      </c>
      <c r="F46" s="82">
        <f t="shared" si="2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90</v>
      </c>
      <c r="F47" s="82">
        <f t="shared" si="2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90</v>
      </c>
      <c r="F48" s="82">
        <f t="shared" si="2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90</v>
      </c>
      <c r="F49" s="82">
        <f t="shared" si="2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90</v>
      </c>
      <c r="F50" s="82">
        <f t="shared" si="2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90</v>
      </c>
      <c r="F51" s="82">
        <f t="shared" si="2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90</v>
      </c>
      <c r="F52" s="82">
        <f t="shared" si="2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90</v>
      </c>
      <c r="F53" s="82">
        <f t="shared" si="2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90</v>
      </c>
      <c r="F54" s="82">
        <f t="shared" si="2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90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90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90</v>
      </c>
      <c r="F57" s="82">
        <f t="shared" si="3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90</v>
      </c>
      <c r="F58" s="82">
        <f t="shared" si="3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90</v>
      </c>
      <c r="F59" s="82">
        <f t="shared" si="3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90</v>
      </c>
      <c r="F60" s="82">
        <f t="shared" si="3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90</v>
      </c>
      <c r="F61" s="82">
        <f t="shared" si="3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90</v>
      </c>
      <c r="F62" s="82">
        <f t="shared" si="3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90</v>
      </c>
      <c r="F63" s="82">
        <f t="shared" si="3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90</v>
      </c>
      <c r="F64" s="82">
        <f t="shared" si="3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90</v>
      </c>
      <c r="F65" s="82">
        <f t="shared" si="3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90</v>
      </c>
      <c r="F66" s="82">
        <f t="shared" si="3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90</v>
      </c>
      <c r="F67" s="82">
        <f t="shared" si="3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90</v>
      </c>
      <c r="F68" s="82">
        <f t="shared" si="3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90</v>
      </c>
      <c r="F69" s="82">
        <f t="shared" si="3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90</v>
      </c>
      <c r="F70" s="82">
        <f t="shared" si="3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90</v>
      </c>
      <c r="F71" s="82">
        <f t="shared" si="3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90</v>
      </c>
      <c r="F72" s="82">
        <f t="shared" si="3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90</v>
      </c>
      <c r="F73" s="82">
        <f t="shared" si="4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</v>
      </c>
      <c r="F74" s="82">
        <f t="shared" si="4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</v>
      </c>
      <c r="F75" s="82">
        <f t="shared" si="4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</v>
      </c>
      <c r="F76" s="82">
        <f t="shared" si="4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</v>
      </c>
      <c r="F77" s="82">
        <f t="shared" si="4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</v>
      </c>
      <c r="F78" s="82">
        <f t="shared" si="4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</v>
      </c>
      <c r="F79" s="82">
        <f t="shared" si="4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</v>
      </c>
      <c r="F80" s="82">
        <f t="shared" si="4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</v>
      </c>
      <c r="F81" s="82">
        <f t="shared" si="4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</v>
      </c>
      <c r="F82" s="82">
        <f t="shared" si="4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</v>
      </c>
      <c r="F83" s="82">
        <f t="shared" si="4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</v>
      </c>
      <c r="F84" s="82">
        <f t="shared" si="4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</v>
      </c>
      <c r="F85" s="82">
        <f t="shared" si="4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</v>
      </c>
      <c r="F86" s="82">
        <f t="shared" si="4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</v>
      </c>
      <c r="F87" s="82">
        <f t="shared" si="4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</v>
      </c>
      <c r="F88" s="82">
        <f t="shared" si="4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90</v>
      </c>
      <c r="F89" s="82">
        <f t="shared" si="5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90</v>
      </c>
      <c r="F90" s="82">
        <f t="shared" si="5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90</v>
      </c>
      <c r="F91" s="82">
        <f t="shared" si="5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90</v>
      </c>
      <c r="F92" s="82">
        <f t="shared" si="5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90</v>
      </c>
      <c r="F93" s="82">
        <f t="shared" si="5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90</v>
      </c>
      <c r="F94" s="82">
        <f t="shared" si="5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90</v>
      </c>
      <c r="F95" s="82">
        <f t="shared" si="5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90</v>
      </c>
      <c r="F96" s="82">
        <f t="shared" si="5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90</v>
      </c>
      <c r="F97" s="82">
        <f t="shared" si="5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90</v>
      </c>
      <c r="F98" s="82">
        <f t="shared" si="5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90</v>
      </c>
      <c r="F99" s="82">
        <f t="shared" si="5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90</v>
      </c>
      <c r="F100" s="82">
        <f t="shared" si="5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90</v>
      </c>
      <c r="F101" s="82">
        <f t="shared" si="5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90</v>
      </c>
      <c r="F102" s="82">
        <f t="shared" si="5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90</v>
      </c>
      <c r="F103" s="82">
        <f t="shared" si="5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90</v>
      </c>
      <c r="F104" s="82">
        <f t="shared" si="5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90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90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90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90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90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90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90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90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90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90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90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90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90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90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90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90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90</v>
      </c>
      <c r="F121" s="82">
        <f t="shared" si="7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90</v>
      </c>
      <c r="F122" s="82">
        <f t="shared" si="7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90</v>
      </c>
      <c r="F123" s="82">
        <f t="shared" si="7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90</v>
      </c>
      <c r="F124" s="82">
        <f t="shared" si="7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90</v>
      </c>
      <c r="F125" s="82">
        <f t="shared" si="7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90</v>
      </c>
      <c r="F126" s="82">
        <f t="shared" si="7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90</v>
      </c>
      <c r="F127" s="82">
        <f t="shared" si="7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90</v>
      </c>
      <c r="F128" s="82">
        <f t="shared" si="7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90</v>
      </c>
      <c r="F129" s="82">
        <f t="shared" si="7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90</v>
      </c>
      <c r="F130" s="82">
        <f t="shared" si="7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90</v>
      </c>
      <c r="F131" s="82">
        <f t="shared" si="7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90</v>
      </c>
      <c r="F132" s="82">
        <f t="shared" si="7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90</v>
      </c>
      <c r="F133" s="82">
        <f t="shared" si="7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90</v>
      </c>
      <c r="F134" s="82">
        <f t="shared" si="7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90</v>
      </c>
      <c r="F135" s="82">
        <f t="shared" si="7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90</v>
      </c>
      <c r="F136" s="82">
        <f t="shared" si="7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90</v>
      </c>
      <c r="F137" s="82">
        <f t="shared" si="8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90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90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90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90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90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90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90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90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90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90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90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90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90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90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90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90</v>
      </c>
      <c r="F153" s="82">
        <f t="shared" si="9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</v>
      </c>
      <c r="F154" s="82">
        <f t="shared" si="9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</v>
      </c>
      <c r="F155" s="82">
        <f t="shared" si="9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</v>
      </c>
      <c r="F156" s="82">
        <f t="shared" si="9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</v>
      </c>
      <c r="F157" s="82">
        <f t="shared" si="9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90</v>
      </c>
      <c r="F169" s="82">
        <f t="shared" si="10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90</v>
      </c>
      <c r="F170" s="82">
        <f t="shared" si="10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90</v>
      </c>
      <c r="F171" s="82">
        <f t="shared" si="10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90</v>
      </c>
      <c r="F172" s="82">
        <f t="shared" si="10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90</v>
      </c>
      <c r="F173" s="82">
        <f t="shared" si="10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90</v>
      </c>
      <c r="F174" s="82">
        <f t="shared" si="10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90</v>
      </c>
      <c r="F175" s="82">
        <f t="shared" si="10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90</v>
      </c>
      <c r="F176" s="82">
        <f t="shared" si="10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90</v>
      </c>
      <c r="F177" s="82">
        <f t="shared" si="10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90</v>
      </c>
      <c r="F178" s="82">
        <f t="shared" si="10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90</v>
      </c>
      <c r="F179" s="82">
        <f t="shared" si="10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90</v>
      </c>
      <c r="F180" s="82">
        <f t="shared" si="10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90</v>
      </c>
      <c r="F181" s="82">
        <f t="shared" si="10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90</v>
      </c>
      <c r="F182" s="82">
        <f t="shared" si="10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90</v>
      </c>
      <c r="F183" s="82">
        <f t="shared" si="10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90</v>
      </c>
      <c r="F184" s="82">
        <f t="shared" si="10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90</v>
      </c>
      <c r="F185" s="82">
        <f t="shared" si="11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90</v>
      </c>
      <c r="F186" s="82">
        <f t="shared" si="11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90</v>
      </c>
      <c r="F187" s="82">
        <f t="shared" si="11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90</v>
      </c>
      <c r="F188" s="82">
        <f t="shared" si="11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90</v>
      </c>
      <c r="F189" s="82">
        <f t="shared" si="11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90</v>
      </c>
      <c r="F190" s="82">
        <f t="shared" si="11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90</v>
      </c>
      <c r="F191" s="82">
        <f t="shared" si="11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90</v>
      </c>
      <c r="F192" s="82">
        <f t="shared" si="11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90</v>
      </c>
      <c r="F193" s="82">
        <f t="shared" si="11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90</v>
      </c>
      <c r="F194" s="82">
        <f t="shared" si="11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90</v>
      </c>
      <c r="F195" s="82">
        <f t="shared" si="11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90</v>
      </c>
      <c r="F196" s="82">
        <f t="shared" si="11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90</v>
      </c>
      <c r="F197" s="82">
        <f t="shared" si="11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90</v>
      </c>
      <c r="F198" s="82">
        <f t="shared" si="11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90</v>
      </c>
      <c r="F199" s="82">
        <f t="shared" si="11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90</v>
      </c>
      <c r="F200" s="82">
        <f t="shared" si="11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90</v>
      </c>
      <c r="F201" s="82">
        <f t="shared" si="12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90</v>
      </c>
      <c r="F217" s="82">
        <f t="shared" si="13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90</v>
      </c>
      <c r="F218" s="82">
        <f t="shared" si="13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90</v>
      </c>
      <c r="F219" s="82">
        <f t="shared" si="13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90</v>
      </c>
      <c r="F220" s="82">
        <f t="shared" si="13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90</v>
      </c>
      <c r="F221" s="82">
        <f t="shared" si="13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90</v>
      </c>
      <c r="F222" s="82">
        <f t="shared" si="13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90</v>
      </c>
      <c r="F223" s="82">
        <f t="shared" si="13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90</v>
      </c>
      <c r="F224" s="82">
        <f t="shared" si="13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90</v>
      </c>
      <c r="F225" s="82">
        <f t="shared" si="13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90</v>
      </c>
      <c r="F226" s="82">
        <f t="shared" si="13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157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16">
    <tabColor theme="7" tint="0.39997558519241921"/>
  </sheetPr>
  <dimension ref="A1:R226"/>
  <sheetViews>
    <sheetView tabSelected="1" workbookViewId="0">
      <pane ySplit="8" topLeftCell="A9" activePane="bottomLeft" state="frozen"/>
      <selection activeCell="A9" sqref="A9"/>
      <selection pane="bottomLeft" activeCell="L14" sqref="L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142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2031.37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2031.37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1571.86</v>
      </c>
      <c r="F10" s="82">
        <f t="shared" si="1"/>
        <v>60</v>
      </c>
      <c r="G10" s="56">
        <v>459.51</v>
      </c>
      <c r="H10" s="57">
        <v>16</v>
      </c>
      <c r="I10" s="77">
        <v>226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1374.36</v>
      </c>
      <c r="F11" s="82">
        <f t="shared" si="1"/>
        <v>53</v>
      </c>
      <c r="G11" s="56">
        <v>197.5</v>
      </c>
      <c r="H11" s="57">
        <v>7</v>
      </c>
      <c r="I11" s="77">
        <v>243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1042.33</v>
      </c>
      <c r="F12" s="82">
        <f t="shared" si="1"/>
        <v>41</v>
      </c>
      <c r="G12" s="56">
        <v>332.03</v>
      </c>
      <c r="H12" s="57">
        <v>12</v>
      </c>
      <c r="I12" s="77">
        <v>258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668.3</v>
      </c>
      <c r="F13" s="82">
        <f t="shared" si="1"/>
        <v>28</v>
      </c>
      <c r="G13" s="56">
        <v>374.03</v>
      </c>
      <c r="H13" s="57">
        <v>13</v>
      </c>
      <c r="I13" s="77">
        <v>258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668.3</v>
      </c>
      <c r="F14" s="82">
        <f t="shared" si="1"/>
        <v>28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668.3</v>
      </c>
      <c r="F15" s="82">
        <f t="shared" si="1"/>
        <v>28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668.3</v>
      </c>
      <c r="F16" s="82">
        <f t="shared" si="1"/>
        <v>28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668.3</v>
      </c>
      <c r="F17" s="82">
        <f t="shared" si="1"/>
        <v>28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668.3</v>
      </c>
      <c r="F18" s="82">
        <f t="shared" si="1"/>
        <v>28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668.3</v>
      </c>
      <c r="F19" s="82">
        <f t="shared" si="1"/>
        <v>28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668.3</v>
      </c>
      <c r="F20" s="82">
        <f t="shared" si="1"/>
        <v>28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668.3</v>
      </c>
      <c r="F21" s="82">
        <f t="shared" si="1"/>
        <v>28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668.3</v>
      </c>
      <c r="F22" s="82">
        <f t="shared" si="1"/>
        <v>28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668.3</v>
      </c>
      <c r="F23" s="82">
        <f t="shared" si="1"/>
        <v>28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668.3</v>
      </c>
      <c r="F24" s="82">
        <f t="shared" si="1"/>
        <v>28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668.3</v>
      </c>
      <c r="F25" s="82">
        <f t="shared" si="1"/>
        <v>28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668.3</v>
      </c>
      <c r="F26" s="82">
        <f t="shared" si="1"/>
        <v>28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668.3</v>
      </c>
      <c r="F27" s="82">
        <f t="shared" si="1"/>
        <v>28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668.3</v>
      </c>
      <c r="F28" s="82">
        <f t="shared" si="1"/>
        <v>28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668.3</v>
      </c>
      <c r="F29" s="82">
        <f t="shared" si="1"/>
        <v>28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668.3</v>
      </c>
      <c r="F30" s="82">
        <f t="shared" si="1"/>
        <v>28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668.3</v>
      </c>
      <c r="F31" s="82">
        <f t="shared" si="1"/>
        <v>28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668.3</v>
      </c>
      <c r="F32" s="82">
        <f t="shared" si="1"/>
        <v>28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668.3</v>
      </c>
      <c r="F33" s="82">
        <f t="shared" si="1"/>
        <v>28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668.3</v>
      </c>
      <c r="F34" s="82">
        <f t="shared" si="1"/>
        <v>28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668.3</v>
      </c>
      <c r="F35" s="82">
        <f t="shared" si="1"/>
        <v>28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668.3</v>
      </c>
      <c r="F36" s="82">
        <f t="shared" si="1"/>
        <v>28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668.3</v>
      </c>
      <c r="F37" s="82">
        <f t="shared" si="1"/>
        <v>28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668.3</v>
      </c>
      <c r="F38" s="82">
        <f t="shared" si="1"/>
        <v>28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668.3</v>
      </c>
      <c r="F39" s="82">
        <f t="shared" si="1"/>
        <v>28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668.3</v>
      </c>
      <c r="F40" s="82">
        <f t="shared" si="1"/>
        <v>28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668.3</v>
      </c>
      <c r="F41" s="82">
        <f t="shared" si="1"/>
        <v>28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668.3</v>
      </c>
      <c r="F42" s="82">
        <f t="shared" si="1"/>
        <v>28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668.3</v>
      </c>
      <c r="F43" s="82">
        <f t="shared" si="1"/>
        <v>28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668.3</v>
      </c>
      <c r="F44" s="82">
        <f t="shared" si="1"/>
        <v>28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668.3</v>
      </c>
      <c r="F45" s="82">
        <f t="shared" si="1"/>
        <v>28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668.3</v>
      </c>
      <c r="F46" s="82">
        <f t="shared" si="1"/>
        <v>28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668.3</v>
      </c>
      <c r="F47" s="82">
        <f t="shared" si="1"/>
        <v>28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668.3</v>
      </c>
      <c r="F48" s="82">
        <f t="shared" si="1"/>
        <v>28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668.3</v>
      </c>
      <c r="F49" s="82">
        <f t="shared" si="1"/>
        <v>28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668.3</v>
      </c>
      <c r="F50" s="82">
        <f t="shared" si="1"/>
        <v>28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668.3</v>
      </c>
      <c r="F51" s="82">
        <f t="shared" si="1"/>
        <v>28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668.3</v>
      </c>
      <c r="F52" s="82">
        <f t="shared" si="1"/>
        <v>28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668.3</v>
      </c>
      <c r="F53" s="82">
        <f t="shared" si="1"/>
        <v>28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668.3</v>
      </c>
      <c r="F54" s="82">
        <f t="shared" si="1"/>
        <v>28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668.3</v>
      </c>
      <c r="F55" s="82">
        <f t="shared" si="1"/>
        <v>28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668.3</v>
      </c>
      <c r="F56" s="82">
        <f t="shared" si="1"/>
        <v>28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668.3</v>
      </c>
      <c r="F57" s="82">
        <f t="shared" si="1"/>
        <v>28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668.3</v>
      </c>
      <c r="F58" s="82">
        <f t="shared" si="1"/>
        <v>28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668.3</v>
      </c>
      <c r="F59" s="82">
        <f t="shared" si="1"/>
        <v>28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668.3</v>
      </c>
      <c r="F60" s="82">
        <f t="shared" si="1"/>
        <v>28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668.3</v>
      </c>
      <c r="F61" s="82">
        <f t="shared" si="1"/>
        <v>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668.3</v>
      </c>
      <c r="F62" s="82">
        <f t="shared" si="1"/>
        <v>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668.3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668.3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668.3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668.3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668.3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668.3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668.3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668.3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668.3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668.3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668.3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668.3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668.3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668.3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668.3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668.3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668.3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668.3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668.3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668.3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668.3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668.3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668.3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668.3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668.3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668.3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668.3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668.3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668.3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668.3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668.3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668.3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668.3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668.3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668.3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668.3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668.3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668.3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668.3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668.3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668.3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668.3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668.3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668.3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668.3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668.3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668.3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668.3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668.3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668.3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668.3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668.3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668.3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668.3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668.3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668.3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668.3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668.3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668.3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668.3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668.3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668.3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668.3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668.3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668.3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668.3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668.3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668.3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668.3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668.3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668.3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668.3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668.3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668.3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668.3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668.3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668.3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668.3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668.3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668.3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668.3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668.3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668.3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668.3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668.3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668.3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668.3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668.3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668.3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668.3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668.3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668.3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668.3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668.3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668.3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668.3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668.3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668.3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668.3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668.3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668.3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668.3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668.3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668.3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668.3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668.3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668.3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668.3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668.3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668.3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668.3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668.3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668.3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668.3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668.3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668.3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668.3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668.3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668.3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668.3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668.3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668.3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668.3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668.3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668.3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668.3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668.3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668.3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668.3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668.3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668.3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668.3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668.3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668.3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668.3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668.3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668.3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668.3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668.3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668.3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668.3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668.3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668.3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668.3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668.3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668.3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668.3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668.3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668.3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668.3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668.3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668.3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668.3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668.3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668.3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668.3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668.3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668.3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668.3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668.3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668.3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668.3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668.3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668.3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selection activeCell="J18" sqref="J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196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2.81</v>
      </c>
      <c r="D10" s="55">
        <v>1</v>
      </c>
      <c r="E10" s="82">
        <f t="shared" si="0"/>
        <v>0</v>
      </c>
      <c r="F10" s="82">
        <f t="shared" si="0"/>
        <v>0</v>
      </c>
      <c r="G10" s="56">
        <v>2.81</v>
      </c>
      <c r="H10" s="57">
        <v>1</v>
      </c>
      <c r="I10" s="77">
        <v>330</v>
      </c>
      <c r="J10" s="68" t="s">
        <v>197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>
        <v>1</v>
      </c>
      <c r="D11" s="55">
        <v>10</v>
      </c>
      <c r="E11" s="82">
        <f t="shared" si="0"/>
        <v>0</v>
      </c>
      <c r="F11" s="82">
        <f t="shared" si="0"/>
        <v>0</v>
      </c>
      <c r="G11" s="56">
        <v>1</v>
      </c>
      <c r="H11" s="57">
        <v>10</v>
      </c>
      <c r="I11" s="77">
        <v>330</v>
      </c>
      <c r="J11" s="68" t="s">
        <v>198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>
        <v>1.1399999999999999</v>
      </c>
      <c r="D12" s="55">
        <v>1</v>
      </c>
      <c r="E12" s="82">
        <f t="shared" si="0"/>
        <v>0</v>
      </c>
      <c r="F12" s="82">
        <f t="shared" si="0"/>
        <v>0</v>
      </c>
      <c r="G12" s="56">
        <v>1.1399999999999999</v>
      </c>
      <c r="H12" s="57">
        <v>1</v>
      </c>
      <c r="I12" s="77">
        <v>330</v>
      </c>
      <c r="J12" s="68" t="s">
        <v>199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>
        <v>2.46</v>
      </c>
      <c r="D13" s="55">
        <v>1</v>
      </c>
      <c r="E13" s="82">
        <f t="shared" si="0"/>
        <v>0</v>
      </c>
      <c r="F13" s="82">
        <f t="shared" si="0"/>
        <v>0</v>
      </c>
      <c r="G13" s="56">
        <v>2.46</v>
      </c>
      <c r="H13" s="57">
        <v>1</v>
      </c>
      <c r="I13" s="77">
        <v>330</v>
      </c>
      <c r="J13" s="68" t="s">
        <v>200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>
        <v>1</v>
      </c>
      <c r="D14" s="55">
        <v>10</v>
      </c>
      <c r="E14" s="82">
        <f t="shared" si="0"/>
        <v>0</v>
      </c>
      <c r="F14" s="82">
        <f t="shared" si="0"/>
        <v>0</v>
      </c>
      <c r="G14" s="56">
        <v>1</v>
      </c>
      <c r="H14" s="57">
        <v>10</v>
      </c>
      <c r="I14" s="77">
        <v>330</v>
      </c>
      <c r="J14" s="68" t="s">
        <v>201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1</v>
      </c>
      <c r="D15" s="55">
        <v>10</v>
      </c>
      <c r="E15" s="82">
        <f t="shared" si="0"/>
        <v>0</v>
      </c>
      <c r="F15" s="82">
        <f t="shared" si="0"/>
        <v>0</v>
      </c>
      <c r="G15" s="56">
        <v>1</v>
      </c>
      <c r="H15" s="57">
        <v>10</v>
      </c>
      <c r="I15" s="77">
        <v>330</v>
      </c>
      <c r="J15" s="68" t="s">
        <v>202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>
        <v>5.31</v>
      </c>
      <c r="D16" s="55">
        <v>5</v>
      </c>
      <c r="E16" s="82">
        <f t="shared" si="0"/>
        <v>0</v>
      </c>
      <c r="F16" s="82">
        <f t="shared" si="0"/>
        <v>0</v>
      </c>
      <c r="G16" s="56">
        <v>5.31</v>
      </c>
      <c r="H16" s="57">
        <v>5</v>
      </c>
      <c r="I16" s="77">
        <v>330</v>
      </c>
      <c r="J16" s="68" t="s">
        <v>203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2.81</v>
      </c>
      <c r="D17" s="55">
        <v>5</v>
      </c>
      <c r="E17" s="82">
        <f t="shared" si="0"/>
        <v>0</v>
      </c>
      <c r="F17" s="82">
        <f t="shared" si="0"/>
        <v>0</v>
      </c>
      <c r="G17" s="56">
        <v>2.81</v>
      </c>
      <c r="H17" s="57">
        <v>5</v>
      </c>
      <c r="I17" s="77">
        <v>330</v>
      </c>
      <c r="J17" s="68" t="s">
        <v>204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93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 t="s">
        <v>114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59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24" sqref="G23:G24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51.75" customHeight="1" thickTop="1" thickBot="1">
      <c r="A4" s="167"/>
      <c r="B4" s="167"/>
      <c r="C4" s="168" t="s">
        <v>1</v>
      </c>
      <c r="D4" s="168"/>
      <c r="E4" s="169" t="s">
        <v>83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163.35</v>
      </c>
      <c r="F8" s="142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163.35</v>
      </c>
      <c r="F9" s="143">
        <f t="shared" si="0"/>
        <v>13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143">
        <f t="shared" si="0"/>
        <v>0</v>
      </c>
      <c r="G10" s="56">
        <v>163.35</v>
      </c>
      <c r="H10" s="57">
        <v>13</v>
      </c>
      <c r="I10" s="77">
        <v>156</v>
      </c>
      <c r="J10" s="68"/>
      <c r="K10" s="63"/>
      <c r="L10" s="8">
        <f t="shared" ref="L10:L72" si="1">H10*13.61</f>
        <v>176.93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334.64</v>
      </c>
      <c r="D11" s="55">
        <v>27</v>
      </c>
      <c r="E11" s="82">
        <f t="shared" si="0"/>
        <v>334.64</v>
      </c>
      <c r="F11" s="143">
        <f t="shared" si="0"/>
        <v>27</v>
      </c>
      <c r="G11" s="56"/>
      <c r="H11" s="57"/>
      <c r="I11" s="77"/>
      <c r="J11" s="68"/>
      <c r="K11" s="63" t="s">
        <v>167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143">
        <f t="shared" si="0"/>
        <v>0</v>
      </c>
      <c r="G12" s="56">
        <v>334.64</v>
      </c>
      <c r="H12" s="57">
        <v>27</v>
      </c>
      <c r="I12" s="77">
        <v>171</v>
      </c>
      <c r="J12" s="68"/>
      <c r="K12" s="63"/>
      <c r="L12" s="8">
        <f t="shared" si="1"/>
        <v>367.46999999999997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0</v>
      </c>
      <c r="F13" s="143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143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>
        <v>139.91</v>
      </c>
      <c r="D15" s="55">
        <v>12</v>
      </c>
      <c r="E15" s="82">
        <f t="shared" si="0"/>
        <v>139.91</v>
      </c>
      <c r="F15" s="143">
        <f t="shared" si="0"/>
        <v>12</v>
      </c>
      <c r="G15" s="56"/>
      <c r="H15" s="57"/>
      <c r="I15" s="77"/>
      <c r="J15" s="68"/>
      <c r="K15" s="65" t="s">
        <v>151</v>
      </c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82.43</v>
      </c>
      <c r="F16" s="143">
        <f t="shared" si="0"/>
        <v>7</v>
      </c>
      <c r="G16" s="56">
        <v>57.48</v>
      </c>
      <c r="H16" s="57">
        <v>5</v>
      </c>
      <c r="I16" s="77">
        <v>264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0</v>
      </c>
      <c r="F17" s="143">
        <f t="shared" si="0"/>
        <v>0</v>
      </c>
      <c r="G17" s="61">
        <v>82.43</v>
      </c>
      <c r="H17" s="57">
        <v>7</v>
      </c>
      <c r="I17" s="77">
        <v>266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>
        <v>161.41</v>
      </c>
      <c r="D18" s="55">
        <v>14</v>
      </c>
      <c r="E18" s="82">
        <f t="shared" si="0"/>
        <v>161.41</v>
      </c>
      <c r="F18" s="143">
        <f t="shared" si="0"/>
        <v>14</v>
      </c>
      <c r="G18" s="61"/>
      <c r="H18" s="57"/>
      <c r="I18" s="78">
        <v>293</v>
      </c>
      <c r="J18" s="69" t="s">
        <v>151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0</v>
      </c>
      <c r="F19" s="143">
        <f t="shared" si="0"/>
        <v>0</v>
      </c>
      <c r="G19" s="61">
        <v>161.41</v>
      </c>
      <c r="H19" s="57">
        <v>14</v>
      </c>
      <c r="I19" s="79">
        <v>293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4.54</v>
      </c>
      <c r="D20" s="55">
        <v>1</v>
      </c>
      <c r="E20" s="82">
        <f t="shared" si="0"/>
        <v>4.54</v>
      </c>
      <c r="F20" s="143">
        <f t="shared" si="0"/>
        <v>1</v>
      </c>
      <c r="G20" s="61"/>
      <c r="H20" s="57"/>
      <c r="I20" s="79"/>
      <c r="J20" s="70" t="s">
        <v>151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4</v>
      </c>
      <c r="C21" s="54"/>
      <c r="D21" s="55"/>
      <c r="E21" s="82">
        <f t="shared" si="0"/>
        <v>0</v>
      </c>
      <c r="F21" s="143">
        <f t="shared" si="0"/>
        <v>0</v>
      </c>
      <c r="G21" s="61">
        <v>4.54</v>
      </c>
      <c r="H21" s="57">
        <v>1</v>
      </c>
      <c r="I21" s="79">
        <v>361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6</v>
      </c>
      <c r="C22" s="54">
        <v>395.54</v>
      </c>
      <c r="D22" s="55">
        <v>31</v>
      </c>
      <c r="E22" s="82">
        <f t="shared" si="0"/>
        <v>395.54</v>
      </c>
      <c r="F22" s="143">
        <f t="shared" si="0"/>
        <v>31</v>
      </c>
      <c r="G22" s="61"/>
      <c r="H22" s="57"/>
      <c r="I22" s="79"/>
      <c r="J22" s="70" t="s">
        <v>151</v>
      </c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6</v>
      </c>
      <c r="C23" s="54"/>
      <c r="D23" s="55"/>
      <c r="E23" s="82">
        <f t="shared" si="0"/>
        <v>267.23</v>
      </c>
      <c r="F23" s="143">
        <f t="shared" si="0"/>
        <v>21</v>
      </c>
      <c r="G23" s="61">
        <v>128.31</v>
      </c>
      <c r="H23" s="57">
        <v>10</v>
      </c>
      <c r="I23" s="79">
        <v>386</v>
      </c>
      <c r="J23" s="70"/>
      <c r="K23" s="7"/>
      <c r="L23" s="8">
        <f t="shared" si="1"/>
        <v>136.1</v>
      </c>
      <c r="M23" s="8"/>
      <c r="N23" s="12"/>
      <c r="O23" s="12"/>
      <c r="P23" s="12"/>
    </row>
    <row r="24" spans="1:16" ht="14.25">
      <c r="A24" s="50">
        <v>16</v>
      </c>
      <c r="B24" s="52">
        <v>8</v>
      </c>
      <c r="C24" s="54"/>
      <c r="D24" s="55"/>
      <c r="E24" s="82">
        <f t="shared" si="0"/>
        <v>12.460000000000008</v>
      </c>
      <c r="F24" s="143">
        <f t="shared" si="0"/>
        <v>1</v>
      </c>
      <c r="G24" s="61">
        <v>254.77</v>
      </c>
      <c r="H24" s="58">
        <v>20</v>
      </c>
      <c r="I24" s="79">
        <v>392</v>
      </c>
      <c r="J24" s="70"/>
      <c r="K24" s="7"/>
      <c r="L24" s="8">
        <f t="shared" si="1"/>
        <v>272.2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12.460000000000008</v>
      </c>
      <c r="F25" s="143">
        <f t="shared" si="2"/>
        <v>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12.460000000000008</v>
      </c>
      <c r="F26" s="143">
        <f t="shared" si="2"/>
        <v>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12.460000000000008</v>
      </c>
      <c r="F27" s="143">
        <f t="shared" si="2"/>
        <v>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12.460000000000008</v>
      </c>
      <c r="F28" s="143">
        <f t="shared" si="2"/>
        <v>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12.460000000000008</v>
      </c>
      <c r="F29" s="143">
        <f t="shared" si="2"/>
        <v>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12.460000000000008</v>
      </c>
      <c r="F30" s="143">
        <f t="shared" si="2"/>
        <v>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12.460000000000008</v>
      </c>
      <c r="F31" s="143">
        <f t="shared" si="2"/>
        <v>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12.460000000000008</v>
      </c>
      <c r="F32" s="143">
        <f t="shared" si="2"/>
        <v>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12.460000000000008</v>
      </c>
      <c r="F33" s="143">
        <f t="shared" si="2"/>
        <v>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12.460000000000008</v>
      </c>
      <c r="F34" s="143">
        <f t="shared" si="2"/>
        <v>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12.460000000000008</v>
      </c>
      <c r="F35" s="143">
        <f t="shared" si="2"/>
        <v>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12.460000000000008</v>
      </c>
      <c r="F36" s="143">
        <f t="shared" si="2"/>
        <v>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12.460000000000008</v>
      </c>
      <c r="F37" s="143">
        <f t="shared" si="2"/>
        <v>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12.460000000000008</v>
      </c>
      <c r="F38" s="143">
        <f t="shared" si="2"/>
        <v>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12.460000000000008</v>
      </c>
      <c r="F39" s="143">
        <f t="shared" si="2"/>
        <v>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12.460000000000008</v>
      </c>
      <c r="F40" s="143">
        <f t="shared" si="2"/>
        <v>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12.460000000000008</v>
      </c>
      <c r="F41" s="143">
        <f t="shared" si="3"/>
        <v>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12.460000000000008</v>
      </c>
      <c r="F42" s="143">
        <f t="shared" si="3"/>
        <v>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12.460000000000008</v>
      </c>
      <c r="F43" s="143">
        <f t="shared" si="3"/>
        <v>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12.460000000000008</v>
      </c>
      <c r="F44" s="143">
        <f t="shared" si="3"/>
        <v>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12.460000000000008</v>
      </c>
      <c r="F45" s="143">
        <f t="shared" si="3"/>
        <v>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12.460000000000008</v>
      </c>
      <c r="F46" s="143">
        <f t="shared" si="3"/>
        <v>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12.460000000000008</v>
      </c>
      <c r="F47" s="143">
        <f t="shared" si="3"/>
        <v>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12.460000000000008</v>
      </c>
      <c r="F48" s="143">
        <f t="shared" si="3"/>
        <v>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12.460000000000008</v>
      </c>
      <c r="F49" s="143">
        <f t="shared" si="3"/>
        <v>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12.460000000000008</v>
      </c>
      <c r="F50" s="143">
        <f t="shared" si="3"/>
        <v>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12.460000000000008</v>
      </c>
      <c r="F51" s="143">
        <f t="shared" si="3"/>
        <v>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12.460000000000008</v>
      </c>
      <c r="F52" s="143">
        <f t="shared" si="3"/>
        <v>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12.460000000000008</v>
      </c>
      <c r="F53" s="143">
        <f t="shared" si="3"/>
        <v>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12.460000000000008</v>
      </c>
      <c r="F54" s="143">
        <f t="shared" si="3"/>
        <v>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12.460000000000008</v>
      </c>
      <c r="F55" s="143">
        <f t="shared" si="3"/>
        <v>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12.460000000000008</v>
      </c>
      <c r="F56" s="143">
        <f t="shared" si="3"/>
        <v>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12.460000000000008</v>
      </c>
      <c r="F57" s="143">
        <f t="shared" si="4"/>
        <v>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12.460000000000008</v>
      </c>
      <c r="F58" s="143">
        <f t="shared" si="4"/>
        <v>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12.460000000000008</v>
      </c>
      <c r="F59" s="143">
        <f t="shared" si="4"/>
        <v>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12.460000000000008</v>
      </c>
      <c r="F60" s="143">
        <f t="shared" si="4"/>
        <v>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12.460000000000008</v>
      </c>
      <c r="F61" s="143">
        <f t="shared" si="4"/>
        <v>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12.460000000000008</v>
      </c>
      <c r="F62" s="143">
        <f t="shared" si="4"/>
        <v>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12.460000000000008</v>
      </c>
      <c r="F63" s="143">
        <f t="shared" si="4"/>
        <v>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12.460000000000008</v>
      </c>
      <c r="F64" s="143">
        <f t="shared" si="4"/>
        <v>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12.460000000000008</v>
      </c>
      <c r="F65" s="143">
        <f t="shared" si="4"/>
        <v>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12.460000000000008</v>
      </c>
      <c r="F66" s="143">
        <f t="shared" si="4"/>
        <v>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12.460000000000008</v>
      </c>
      <c r="F67" s="143">
        <f t="shared" si="4"/>
        <v>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12.460000000000008</v>
      </c>
      <c r="F68" s="143">
        <f t="shared" si="4"/>
        <v>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12.460000000000008</v>
      </c>
      <c r="F69" s="143">
        <f t="shared" si="4"/>
        <v>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12.460000000000008</v>
      </c>
      <c r="F70" s="143">
        <f t="shared" si="4"/>
        <v>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12.460000000000008</v>
      </c>
      <c r="F71" s="143">
        <f t="shared" si="4"/>
        <v>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12.460000000000008</v>
      </c>
      <c r="F72" s="143">
        <f t="shared" si="4"/>
        <v>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12.460000000000008</v>
      </c>
      <c r="F73" s="143">
        <f t="shared" si="5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12.460000000000008</v>
      </c>
      <c r="F74" s="143">
        <f t="shared" si="5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12.460000000000008</v>
      </c>
      <c r="F75" s="143">
        <f t="shared" si="5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12.460000000000008</v>
      </c>
      <c r="F76" s="143">
        <f t="shared" si="5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12.460000000000008</v>
      </c>
      <c r="F77" s="143">
        <f t="shared" si="5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12.460000000000008</v>
      </c>
      <c r="F78" s="143">
        <f t="shared" si="5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12.460000000000008</v>
      </c>
      <c r="F79" s="143">
        <f t="shared" si="5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12.460000000000008</v>
      </c>
      <c r="F80" s="143">
        <f t="shared" si="5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12.460000000000008</v>
      </c>
      <c r="F81" s="143">
        <f t="shared" si="5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12.460000000000008</v>
      </c>
      <c r="F82" s="143">
        <f t="shared" si="5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12.460000000000008</v>
      </c>
      <c r="F83" s="143">
        <f t="shared" si="5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12.460000000000008</v>
      </c>
      <c r="F84" s="143">
        <f t="shared" si="5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12.460000000000008</v>
      </c>
      <c r="F85" s="143">
        <f t="shared" si="5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12.460000000000008</v>
      </c>
      <c r="F86" s="143">
        <f t="shared" si="5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12.460000000000008</v>
      </c>
      <c r="F87" s="143">
        <f t="shared" si="5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12.460000000000008</v>
      </c>
      <c r="F88" s="143">
        <f t="shared" si="5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12.460000000000008</v>
      </c>
      <c r="F89" s="143">
        <f t="shared" si="6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12.460000000000008</v>
      </c>
      <c r="F90" s="143">
        <f t="shared" si="6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12.460000000000008</v>
      </c>
      <c r="F91" s="143">
        <f t="shared" si="6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12.460000000000008</v>
      </c>
      <c r="F92" s="143">
        <f t="shared" si="6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12.460000000000008</v>
      </c>
      <c r="F93" s="143">
        <f t="shared" si="6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12.460000000000008</v>
      </c>
      <c r="F94" s="143">
        <f t="shared" si="6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12.460000000000008</v>
      </c>
      <c r="F95" s="143">
        <f t="shared" si="6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12.460000000000008</v>
      </c>
      <c r="F96" s="143">
        <f t="shared" si="6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12.460000000000008</v>
      </c>
      <c r="F97" s="143">
        <f t="shared" si="6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12.460000000000008</v>
      </c>
      <c r="F98" s="143">
        <f t="shared" si="6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12.460000000000008</v>
      </c>
      <c r="F99" s="143">
        <f t="shared" si="6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12.460000000000008</v>
      </c>
      <c r="F100" s="143">
        <f t="shared" si="6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12.460000000000008</v>
      </c>
      <c r="F101" s="143">
        <f t="shared" si="6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12.460000000000008</v>
      </c>
      <c r="F102" s="143">
        <f t="shared" si="6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12.460000000000008</v>
      </c>
      <c r="F103" s="143">
        <f t="shared" si="6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12.460000000000008</v>
      </c>
      <c r="F104" s="143">
        <f t="shared" si="6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12.460000000000008</v>
      </c>
      <c r="F105" s="143">
        <f t="shared" si="7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12.460000000000008</v>
      </c>
      <c r="F106" s="143">
        <f t="shared" si="7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12.460000000000008</v>
      </c>
      <c r="F107" s="143">
        <f t="shared" si="7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12.460000000000008</v>
      </c>
      <c r="F108" s="143">
        <f t="shared" si="7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12.460000000000008</v>
      </c>
      <c r="F109" s="143">
        <f t="shared" si="7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12.460000000000008</v>
      </c>
      <c r="F110" s="143">
        <f t="shared" si="7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12.460000000000008</v>
      </c>
      <c r="F111" s="143">
        <f t="shared" si="7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12.460000000000008</v>
      </c>
      <c r="F112" s="143">
        <f t="shared" si="7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12.460000000000008</v>
      </c>
      <c r="F113" s="143">
        <f t="shared" si="7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12.460000000000008</v>
      </c>
      <c r="F114" s="143">
        <f t="shared" si="7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12.460000000000008</v>
      </c>
      <c r="F115" s="143">
        <f t="shared" si="7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12.460000000000008</v>
      </c>
      <c r="F116" s="143">
        <f t="shared" si="7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12.460000000000008</v>
      </c>
      <c r="F117" s="143">
        <f t="shared" si="7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12.460000000000008</v>
      </c>
      <c r="F118" s="143">
        <f t="shared" si="7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12.460000000000008</v>
      </c>
      <c r="F119" s="143">
        <f t="shared" si="7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12.460000000000008</v>
      </c>
      <c r="F120" s="143">
        <f t="shared" si="7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12.460000000000008</v>
      </c>
      <c r="F121" s="143">
        <f t="shared" si="8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12.460000000000008</v>
      </c>
      <c r="F122" s="143">
        <f t="shared" si="8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12.460000000000008</v>
      </c>
      <c r="F123" s="143">
        <f t="shared" si="8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12.460000000000008</v>
      </c>
      <c r="F124" s="143">
        <f t="shared" si="8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12.460000000000008</v>
      </c>
      <c r="F125" s="143">
        <f t="shared" si="8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12.460000000000008</v>
      </c>
      <c r="F126" s="143">
        <f t="shared" si="8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12.460000000000008</v>
      </c>
      <c r="F127" s="143">
        <f t="shared" si="8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12.460000000000008</v>
      </c>
      <c r="F128" s="143">
        <f t="shared" si="8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12.460000000000008</v>
      </c>
      <c r="F129" s="143">
        <f t="shared" si="8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12.460000000000008</v>
      </c>
      <c r="F130" s="143">
        <f t="shared" si="8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12.460000000000008</v>
      </c>
      <c r="F131" s="143">
        <f t="shared" si="8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12.460000000000008</v>
      </c>
      <c r="F132" s="143">
        <f t="shared" si="8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12.460000000000008</v>
      </c>
      <c r="F133" s="143">
        <f t="shared" si="8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12.460000000000008</v>
      </c>
      <c r="F134" s="143">
        <f t="shared" si="8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12.460000000000008</v>
      </c>
      <c r="F135" s="143">
        <f t="shared" si="8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12.460000000000008</v>
      </c>
      <c r="F136" s="143">
        <f t="shared" si="8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12.460000000000008</v>
      </c>
      <c r="F137" s="143">
        <f t="shared" si="9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12.460000000000008</v>
      </c>
      <c r="F138" s="143">
        <f t="shared" si="9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12.460000000000008</v>
      </c>
      <c r="F139" s="143">
        <f t="shared" si="9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12.460000000000008</v>
      </c>
      <c r="F140" s="143">
        <f t="shared" si="9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12.460000000000008</v>
      </c>
      <c r="F141" s="143">
        <f t="shared" si="9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12.460000000000008</v>
      </c>
      <c r="F142" s="143">
        <f t="shared" si="9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12.460000000000008</v>
      </c>
      <c r="F143" s="143">
        <f t="shared" si="9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12.460000000000008</v>
      </c>
      <c r="F144" s="143">
        <f t="shared" si="9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12.460000000000008</v>
      </c>
      <c r="F145" s="143">
        <f t="shared" si="9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12.460000000000008</v>
      </c>
      <c r="F146" s="143">
        <f t="shared" si="9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12.460000000000008</v>
      </c>
      <c r="F147" s="143">
        <f t="shared" si="9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12.460000000000008</v>
      </c>
      <c r="F148" s="143">
        <f t="shared" si="9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12.460000000000008</v>
      </c>
      <c r="F149" s="143">
        <f t="shared" si="9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12.460000000000008</v>
      </c>
      <c r="F150" s="143">
        <f t="shared" si="9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12.460000000000008</v>
      </c>
      <c r="F151" s="143">
        <f t="shared" si="9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12.460000000000008</v>
      </c>
      <c r="F152" s="143">
        <f t="shared" si="9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12.460000000000008</v>
      </c>
      <c r="F153" s="143">
        <f t="shared" si="10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12.460000000000008</v>
      </c>
      <c r="F154" s="143">
        <f t="shared" si="10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12.460000000000008</v>
      </c>
      <c r="F155" s="143">
        <f t="shared" si="10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12.460000000000008</v>
      </c>
      <c r="F156" s="143">
        <f t="shared" si="10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12.460000000000008</v>
      </c>
      <c r="F157" s="143">
        <f t="shared" si="10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12.460000000000008</v>
      </c>
      <c r="F158" s="143">
        <f t="shared" si="10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12.460000000000008</v>
      </c>
      <c r="F159" s="143">
        <f t="shared" si="10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12.460000000000008</v>
      </c>
      <c r="F160" s="143">
        <f t="shared" si="10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12.460000000000008</v>
      </c>
      <c r="F161" s="143">
        <f t="shared" si="10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12.460000000000008</v>
      </c>
      <c r="F162" s="143">
        <f t="shared" si="10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12.460000000000008</v>
      </c>
      <c r="F163" s="143">
        <f t="shared" si="10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12.460000000000008</v>
      </c>
      <c r="F164" s="143">
        <f t="shared" si="10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12.460000000000008</v>
      </c>
      <c r="F165" s="143">
        <f t="shared" si="10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12.460000000000008</v>
      </c>
      <c r="F166" s="143">
        <f t="shared" si="10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12.460000000000008</v>
      </c>
      <c r="F167" s="143">
        <f t="shared" si="10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12.460000000000008</v>
      </c>
      <c r="F168" s="143">
        <f t="shared" si="10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12.460000000000008</v>
      </c>
      <c r="F169" s="143">
        <f t="shared" si="11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12.460000000000008</v>
      </c>
      <c r="F170" s="143">
        <f t="shared" si="11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12.460000000000008</v>
      </c>
      <c r="F171" s="143">
        <f t="shared" si="11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12.460000000000008</v>
      </c>
      <c r="F172" s="143">
        <f t="shared" si="11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12.460000000000008</v>
      </c>
      <c r="F173" s="143">
        <f t="shared" si="11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12.460000000000008</v>
      </c>
      <c r="F174" s="143">
        <f t="shared" si="11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12.460000000000008</v>
      </c>
      <c r="F175" s="143">
        <f t="shared" si="11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12.460000000000008</v>
      </c>
      <c r="F176" s="143">
        <f t="shared" si="11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12.460000000000008</v>
      </c>
      <c r="F177" s="143">
        <f t="shared" si="11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12.460000000000008</v>
      </c>
      <c r="F178" s="143">
        <f t="shared" si="11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12.460000000000008</v>
      </c>
      <c r="F179" s="143">
        <f t="shared" si="11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12.460000000000008</v>
      </c>
      <c r="F180" s="143">
        <f t="shared" si="11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12.460000000000008</v>
      </c>
      <c r="F181" s="143">
        <f t="shared" si="11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12.460000000000008</v>
      </c>
      <c r="F182" s="143">
        <f t="shared" si="11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12.460000000000008</v>
      </c>
      <c r="F183" s="143">
        <f t="shared" si="11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12.460000000000008</v>
      </c>
      <c r="F184" s="143">
        <f t="shared" si="11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12.460000000000008</v>
      </c>
      <c r="F185" s="143">
        <f t="shared" si="12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12.460000000000008</v>
      </c>
      <c r="F186" s="143">
        <f t="shared" si="12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12.460000000000008</v>
      </c>
      <c r="F187" s="143">
        <f t="shared" si="12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12.460000000000008</v>
      </c>
      <c r="F188" s="143">
        <f t="shared" si="12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12.460000000000008</v>
      </c>
      <c r="F189" s="143">
        <f t="shared" si="12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12.460000000000008</v>
      </c>
      <c r="F190" s="143">
        <f t="shared" si="12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12.460000000000008</v>
      </c>
      <c r="F191" s="143">
        <f t="shared" si="12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12.460000000000008</v>
      </c>
      <c r="F192" s="143">
        <f t="shared" si="12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12.460000000000008</v>
      </c>
      <c r="F193" s="143">
        <f t="shared" si="12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12.460000000000008</v>
      </c>
      <c r="F194" s="143">
        <f t="shared" si="12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12.460000000000008</v>
      </c>
      <c r="F195" s="143">
        <f t="shared" si="12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12.460000000000008</v>
      </c>
      <c r="F196" s="143">
        <f t="shared" si="12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12.460000000000008</v>
      </c>
      <c r="F197" s="143">
        <f t="shared" si="12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12.460000000000008</v>
      </c>
      <c r="F198" s="143">
        <f t="shared" si="12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12.460000000000008</v>
      </c>
      <c r="F199" s="143">
        <f t="shared" si="12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12.460000000000008</v>
      </c>
      <c r="F200" s="143">
        <f t="shared" si="12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12.460000000000008</v>
      </c>
      <c r="F201" s="143">
        <f t="shared" si="13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12.460000000000008</v>
      </c>
      <c r="F202" s="143">
        <f t="shared" si="13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12.460000000000008</v>
      </c>
      <c r="F203" s="143">
        <f t="shared" si="13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12.460000000000008</v>
      </c>
      <c r="F204" s="143">
        <f t="shared" si="13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12.460000000000008</v>
      </c>
      <c r="F205" s="143">
        <f t="shared" si="13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12.460000000000008</v>
      </c>
      <c r="F206" s="143">
        <f t="shared" si="13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12.460000000000008</v>
      </c>
      <c r="F207" s="143">
        <f t="shared" si="13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12.460000000000008</v>
      </c>
      <c r="F208" s="143">
        <f t="shared" si="13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12.460000000000008</v>
      </c>
      <c r="F209" s="143">
        <f t="shared" si="13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12.460000000000008</v>
      </c>
      <c r="F210" s="143">
        <f t="shared" si="13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12.460000000000008</v>
      </c>
      <c r="F211" s="143">
        <f t="shared" si="13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12.460000000000008</v>
      </c>
      <c r="F212" s="143">
        <f t="shared" si="13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12.460000000000008</v>
      </c>
      <c r="F213" s="143">
        <f t="shared" si="13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12.460000000000008</v>
      </c>
      <c r="F214" s="143">
        <f t="shared" si="13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12.460000000000008</v>
      </c>
      <c r="F215" s="143">
        <f t="shared" si="13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12.460000000000008</v>
      </c>
      <c r="F216" s="143">
        <f t="shared" si="13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12.460000000000008</v>
      </c>
      <c r="F217" s="143">
        <f t="shared" si="14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12.460000000000008</v>
      </c>
      <c r="F218" s="143">
        <f t="shared" si="14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12.460000000000008</v>
      </c>
      <c r="F219" s="143">
        <f t="shared" si="14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12.460000000000008</v>
      </c>
      <c r="F220" s="143">
        <f t="shared" si="14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12.460000000000008</v>
      </c>
      <c r="F221" s="143">
        <f t="shared" si="14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12.460000000000008</v>
      </c>
      <c r="F222" s="143">
        <f t="shared" si="14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12.460000000000008</v>
      </c>
      <c r="F223" s="143">
        <f t="shared" si="14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12.460000000000008</v>
      </c>
      <c r="F224" s="143">
        <f t="shared" si="14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12.460000000000008</v>
      </c>
      <c r="F225" s="143">
        <f t="shared" si="14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12.460000000000008</v>
      </c>
      <c r="F226" s="143">
        <f t="shared" si="14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8" right="0.13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N30" sqref="N29:N3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7"/>
      <c r="B4" s="167"/>
      <c r="C4" s="168" t="s">
        <v>1</v>
      </c>
      <c r="D4" s="168"/>
      <c r="E4" s="169" t="s">
        <v>82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128.88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128.88</v>
      </c>
      <c r="F9" s="82">
        <f t="shared" si="0"/>
        <v>10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128.88</v>
      </c>
      <c r="H10" s="57">
        <v>10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385.34</v>
      </c>
      <c r="D11" s="55">
        <v>30</v>
      </c>
      <c r="E11" s="82">
        <f t="shared" si="0"/>
        <v>385.34</v>
      </c>
      <c r="F11" s="82">
        <f t="shared" si="0"/>
        <v>30</v>
      </c>
      <c r="G11" s="56"/>
      <c r="H11" s="57"/>
      <c r="I11" s="77"/>
      <c r="J11" s="68"/>
      <c r="K11" s="63" t="s">
        <v>151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385.34</v>
      </c>
      <c r="H12" s="57">
        <v>30</v>
      </c>
      <c r="I12" s="77">
        <v>171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>
        <v>385.48</v>
      </c>
      <c r="D14" s="55">
        <v>30</v>
      </c>
      <c r="E14" s="82">
        <f t="shared" si="0"/>
        <v>385.48</v>
      </c>
      <c r="F14" s="82">
        <f t="shared" si="0"/>
        <v>30</v>
      </c>
      <c r="G14" s="56"/>
      <c r="H14" s="57"/>
      <c r="I14" s="77"/>
      <c r="J14" s="68"/>
      <c r="K14" s="64" t="s">
        <v>151</v>
      </c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257.14999999999998</v>
      </c>
      <c r="F15" s="82">
        <f t="shared" si="0"/>
        <v>20</v>
      </c>
      <c r="G15" s="56">
        <v>128.33000000000001</v>
      </c>
      <c r="H15" s="57">
        <v>10</v>
      </c>
      <c r="I15" s="77">
        <v>265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0</v>
      </c>
      <c r="F16" s="82">
        <f t="shared" si="0"/>
        <v>0</v>
      </c>
      <c r="G16" s="60">
        <v>257.14999999999998</v>
      </c>
      <c r="H16" s="57">
        <v>20</v>
      </c>
      <c r="I16" s="77">
        <v>274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472.56</v>
      </c>
      <c r="D17" s="55">
        <v>37</v>
      </c>
      <c r="E17" s="82">
        <f t="shared" si="0"/>
        <v>472.56</v>
      </c>
      <c r="F17" s="82">
        <f t="shared" si="0"/>
        <v>37</v>
      </c>
      <c r="G17" s="61"/>
      <c r="H17" s="57"/>
      <c r="I17" s="77"/>
      <c r="J17" s="68"/>
      <c r="K17" s="7" t="s">
        <v>151</v>
      </c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218.44</v>
      </c>
      <c r="F18" s="82">
        <f t="shared" si="0"/>
        <v>17</v>
      </c>
      <c r="G18" s="61">
        <v>254.12</v>
      </c>
      <c r="H18" s="57">
        <v>20</v>
      </c>
      <c r="I18" s="78">
        <v>341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6</v>
      </c>
      <c r="C19" s="54"/>
      <c r="D19" s="55"/>
      <c r="E19" s="82">
        <f t="shared" si="0"/>
        <v>89.97</v>
      </c>
      <c r="F19" s="82">
        <f t="shared" si="0"/>
        <v>7</v>
      </c>
      <c r="G19" s="61">
        <v>128.47</v>
      </c>
      <c r="H19" s="57">
        <v>10</v>
      </c>
      <c r="I19" s="79">
        <v>384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>
        <v>638.1</v>
      </c>
      <c r="D20" s="55">
        <v>50</v>
      </c>
      <c r="E20" s="82">
        <f t="shared" si="0"/>
        <v>728.07</v>
      </c>
      <c r="F20" s="82">
        <f t="shared" si="0"/>
        <v>57</v>
      </c>
      <c r="G20" s="61"/>
      <c r="H20" s="57"/>
      <c r="I20" s="79"/>
      <c r="J20" s="70"/>
      <c r="K20" s="7" t="s">
        <v>151</v>
      </c>
      <c r="L20" s="8" t="s">
        <v>206</v>
      </c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473.26000000000005</v>
      </c>
      <c r="F21" s="82">
        <f t="shared" si="0"/>
        <v>37</v>
      </c>
      <c r="G21" s="61">
        <v>254.81</v>
      </c>
      <c r="H21" s="57">
        <v>20</v>
      </c>
      <c r="I21" s="79">
        <v>392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473.26000000000005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473.26000000000005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473.26000000000005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473.26000000000005</v>
      </c>
      <c r="F25" s="82">
        <f t="shared" si="1"/>
        <v>37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473.26000000000005</v>
      </c>
      <c r="F26" s="82">
        <f t="shared" si="1"/>
        <v>37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473.26000000000005</v>
      </c>
      <c r="F27" s="82">
        <f t="shared" si="1"/>
        <v>37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473.26000000000005</v>
      </c>
      <c r="F28" s="82">
        <f t="shared" si="1"/>
        <v>37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473.26000000000005</v>
      </c>
      <c r="F29" s="82">
        <f t="shared" si="1"/>
        <v>37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473.26000000000005</v>
      </c>
      <c r="F30" s="82">
        <f t="shared" si="1"/>
        <v>37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473.26000000000005</v>
      </c>
      <c r="F31" s="82">
        <f t="shared" si="1"/>
        <v>37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473.26000000000005</v>
      </c>
      <c r="F32" s="82">
        <f t="shared" si="1"/>
        <v>37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473.26000000000005</v>
      </c>
      <c r="F33" s="82">
        <f t="shared" si="1"/>
        <v>37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473.26000000000005</v>
      </c>
      <c r="F34" s="82">
        <f t="shared" si="1"/>
        <v>37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473.26000000000005</v>
      </c>
      <c r="F35" s="82">
        <f t="shared" si="1"/>
        <v>37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473.26000000000005</v>
      </c>
      <c r="F36" s="82">
        <f t="shared" si="1"/>
        <v>37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473.26000000000005</v>
      </c>
      <c r="F37" s="82">
        <f t="shared" si="1"/>
        <v>37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473.26000000000005</v>
      </c>
      <c r="F38" s="82">
        <f t="shared" si="1"/>
        <v>37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473.26000000000005</v>
      </c>
      <c r="F39" s="82">
        <f t="shared" si="1"/>
        <v>37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473.26000000000005</v>
      </c>
      <c r="F40" s="82">
        <f t="shared" si="1"/>
        <v>37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473.26000000000005</v>
      </c>
      <c r="F41" s="82">
        <f t="shared" si="2"/>
        <v>37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473.26000000000005</v>
      </c>
      <c r="F42" s="82">
        <f t="shared" si="2"/>
        <v>37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473.26000000000005</v>
      </c>
      <c r="F43" s="82">
        <f t="shared" si="2"/>
        <v>37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473.26000000000005</v>
      </c>
      <c r="F44" s="82">
        <f t="shared" si="2"/>
        <v>37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473.26000000000005</v>
      </c>
      <c r="F45" s="82">
        <f t="shared" si="2"/>
        <v>37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473.26000000000005</v>
      </c>
      <c r="F46" s="82">
        <f t="shared" si="2"/>
        <v>37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473.26000000000005</v>
      </c>
      <c r="F47" s="82">
        <f t="shared" si="2"/>
        <v>37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473.26000000000005</v>
      </c>
      <c r="F48" s="82">
        <f t="shared" si="2"/>
        <v>37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473.26000000000005</v>
      </c>
      <c r="F49" s="82">
        <f t="shared" si="2"/>
        <v>37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473.26000000000005</v>
      </c>
      <c r="F50" s="82">
        <f t="shared" si="2"/>
        <v>37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473.26000000000005</v>
      </c>
      <c r="F51" s="82">
        <f t="shared" si="2"/>
        <v>37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473.26000000000005</v>
      </c>
      <c r="F52" s="82">
        <f t="shared" si="2"/>
        <v>37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473.26000000000005</v>
      </c>
      <c r="F53" s="82">
        <f t="shared" si="2"/>
        <v>37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473.26000000000005</v>
      </c>
      <c r="F54" s="82">
        <f t="shared" si="2"/>
        <v>37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473.26000000000005</v>
      </c>
      <c r="F55" s="82">
        <f t="shared" si="2"/>
        <v>37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473.26000000000005</v>
      </c>
      <c r="F56" s="82">
        <f t="shared" si="2"/>
        <v>37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473.26000000000005</v>
      </c>
      <c r="F57" s="82">
        <f t="shared" si="4"/>
        <v>37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473.26000000000005</v>
      </c>
      <c r="F58" s="82">
        <f t="shared" si="4"/>
        <v>37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473.26000000000005</v>
      </c>
      <c r="F59" s="82">
        <f t="shared" si="4"/>
        <v>37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473.26000000000005</v>
      </c>
      <c r="F60" s="82">
        <f t="shared" si="4"/>
        <v>37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473.26000000000005</v>
      </c>
      <c r="F61" s="82">
        <f t="shared" si="4"/>
        <v>37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473.26000000000005</v>
      </c>
      <c r="F62" s="82">
        <f t="shared" si="4"/>
        <v>37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473.26000000000005</v>
      </c>
      <c r="F63" s="82">
        <f t="shared" si="4"/>
        <v>37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473.26000000000005</v>
      </c>
      <c r="F64" s="82">
        <f t="shared" si="4"/>
        <v>37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473.26000000000005</v>
      </c>
      <c r="F65" s="82">
        <f t="shared" si="4"/>
        <v>37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473.26000000000005</v>
      </c>
      <c r="F66" s="82">
        <f t="shared" si="4"/>
        <v>37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473.26000000000005</v>
      </c>
      <c r="F67" s="82">
        <f t="shared" si="4"/>
        <v>37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473.26000000000005</v>
      </c>
      <c r="F68" s="82">
        <f t="shared" si="4"/>
        <v>37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473.26000000000005</v>
      </c>
      <c r="F69" s="82">
        <f t="shared" si="4"/>
        <v>37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473.26000000000005</v>
      </c>
      <c r="F70" s="82">
        <f t="shared" si="4"/>
        <v>37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473.26000000000005</v>
      </c>
      <c r="F71" s="82">
        <f t="shared" si="4"/>
        <v>37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473.26000000000005</v>
      </c>
      <c r="F72" s="82">
        <f t="shared" si="4"/>
        <v>37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473.26000000000005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473.26000000000005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473.26000000000005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473.26000000000005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473.26000000000005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473.26000000000005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473.26000000000005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473.26000000000005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473.26000000000005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473.26000000000005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473.26000000000005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473.26000000000005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473.26000000000005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473.26000000000005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473.26000000000005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473.26000000000005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473.26000000000005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473.26000000000005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473.26000000000005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473.26000000000005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473.26000000000005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473.26000000000005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473.26000000000005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473.26000000000005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473.26000000000005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473.26000000000005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473.26000000000005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473.26000000000005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473.26000000000005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473.26000000000005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473.26000000000005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473.26000000000005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473.26000000000005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473.26000000000005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473.26000000000005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473.26000000000005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473.26000000000005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473.26000000000005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473.26000000000005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473.26000000000005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473.26000000000005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473.26000000000005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473.26000000000005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473.26000000000005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473.26000000000005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473.26000000000005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473.26000000000005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473.26000000000005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473.26000000000005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473.26000000000005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473.26000000000005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473.26000000000005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473.26000000000005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473.26000000000005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473.26000000000005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473.26000000000005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473.26000000000005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473.26000000000005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473.26000000000005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473.26000000000005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473.26000000000005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473.26000000000005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473.26000000000005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473.26000000000005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473.26000000000005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473.26000000000005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473.26000000000005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473.26000000000005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473.26000000000005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473.26000000000005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473.26000000000005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473.26000000000005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473.26000000000005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473.26000000000005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473.26000000000005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473.26000000000005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473.26000000000005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473.26000000000005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473.26000000000005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473.26000000000005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473.26000000000005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473.26000000000005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473.26000000000005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473.26000000000005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473.26000000000005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473.26000000000005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473.26000000000005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473.26000000000005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473.26000000000005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473.26000000000005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473.26000000000005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473.26000000000005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473.26000000000005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473.26000000000005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473.26000000000005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473.26000000000005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473.26000000000005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473.26000000000005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473.26000000000005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473.26000000000005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473.26000000000005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473.26000000000005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473.26000000000005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473.26000000000005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473.26000000000005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473.26000000000005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473.26000000000005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473.26000000000005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473.26000000000005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473.26000000000005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473.26000000000005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473.26000000000005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473.26000000000005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473.26000000000005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473.26000000000005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473.26000000000005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473.26000000000005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473.26000000000005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473.26000000000005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473.26000000000005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473.26000000000005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473.26000000000005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473.26000000000005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473.26000000000005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473.26000000000005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473.26000000000005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473.26000000000005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473.26000000000005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473.26000000000005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473.26000000000005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473.26000000000005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473.26000000000005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473.26000000000005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473.26000000000005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473.26000000000005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473.26000000000005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473.26000000000005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473.26000000000005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473.26000000000005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473.26000000000005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473.26000000000005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473.26000000000005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473.26000000000005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473.26000000000005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473.26000000000005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473.26000000000005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473.26000000000005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473.26000000000005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473.26000000000005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473.26000000000005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473.26000000000005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473.26000000000005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473.26000000000005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473.26000000000005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6" right="0.13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152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151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87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92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92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115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92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92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154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58.39</v>
      </c>
      <c r="D10" s="55">
        <v>5</v>
      </c>
      <c r="E10" s="82">
        <f t="shared" si="0"/>
        <v>58.39</v>
      </c>
      <c r="F10" s="82">
        <f t="shared" si="0"/>
        <v>5</v>
      </c>
      <c r="G10" s="60"/>
      <c r="H10" s="57"/>
      <c r="I10" s="77"/>
      <c r="J10" s="68" t="s">
        <v>151</v>
      </c>
      <c r="K10" s="63"/>
      <c r="L10" s="8">
        <f t="shared" ref="L10:L73" si="1">H10*13.61</f>
        <v>0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58.39</v>
      </c>
      <c r="F11" s="82">
        <f t="shared" si="0"/>
        <v>5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58.39</v>
      </c>
      <c r="F12" s="82">
        <f t="shared" si="0"/>
        <v>5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58.39</v>
      </c>
      <c r="F13" s="82">
        <f t="shared" si="0"/>
        <v>5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58.39</v>
      </c>
      <c r="F14" s="82">
        <f t="shared" si="0"/>
        <v>5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58.39</v>
      </c>
      <c r="F15" s="82">
        <f t="shared" si="0"/>
        <v>5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58.39</v>
      </c>
      <c r="F16" s="82">
        <f t="shared" si="0"/>
        <v>5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58.39</v>
      </c>
      <c r="F17" s="82">
        <f t="shared" si="0"/>
        <v>5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58.39</v>
      </c>
      <c r="F18" s="82">
        <f t="shared" si="0"/>
        <v>5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58.39</v>
      </c>
      <c r="F19" s="82">
        <f t="shared" si="0"/>
        <v>5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58.39</v>
      </c>
      <c r="F20" s="82">
        <f t="shared" si="0"/>
        <v>5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58.39</v>
      </c>
      <c r="F21" s="82">
        <f t="shared" si="0"/>
        <v>5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58.39</v>
      </c>
      <c r="F22" s="82">
        <f t="shared" si="0"/>
        <v>5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58.39</v>
      </c>
      <c r="F23" s="82">
        <f t="shared" si="0"/>
        <v>5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58.39</v>
      </c>
      <c r="F24" s="82">
        <f t="shared" si="0"/>
        <v>5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58.39</v>
      </c>
      <c r="F25" s="82">
        <f t="shared" si="3"/>
        <v>5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58.39</v>
      </c>
      <c r="F26" s="82">
        <f t="shared" si="3"/>
        <v>5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58.39</v>
      </c>
      <c r="F27" s="82">
        <f t="shared" si="3"/>
        <v>5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58.39</v>
      </c>
      <c r="F28" s="82">
        <f t="shared" si="3"/>
        <v>5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58.39</v>
      </c>
      <c r="F29" s="82">
        <f t="shared" si="3"/>
        <v>5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58.39</v>
      </c>
      <c r="F30" s="82">
        <f t="shared" si="3"/>
        <v>5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58.39</v>
      </c>
      <c r="F31" s="82">
        <f t="shared" si="3"/>
        <v>5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58.39</v>
      </c>
      <c r="F32" s="82">
        <f t="shared" si="3"/>
        <v>5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58.39</v>
      </c>
      <c r="F33" s="82">
        <f t="shared" si="3"/>
        <v>5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58.39</v>
      </c>
      <c r="F34" s="82">
        <f t="shared" si="3"/>
        <v>5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58.39</v>
      </c>
      <c r="F35" s="82">
        <f t="shared" si="3"/>
        <v>5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58.39</v>
      </c>
      <c r="F36" s="82">
        <f t="shared" si="3"/>
        <v>5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58.39</v>
      </c>
      <c r="F37" s="82">
        <f t="shared" si="3"/>
        <v>5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58.39</v>
      </c>
      <c r="F38" s="82">
        <f t="shared" si="3"/>
        <v>5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58.39</v>
      </c>
      <c r="F39" s="82">
        <f t="shared" si="3"/>
        <v>5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58.39</v>
      </c>
      <c r="F40" s="82">
        <f t="shared" si="3"/>
        <v>5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58.39</v>
      </c>
      <c r="F41" s="82">
        <f t="shared" si="4"/>
        <v>5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58.39</v>
      </c>
      <c r="F42" s="82">
        <f t="shared" si="4"/>
        <v>5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58.39</v>
      </c>
      <c r="F43" s="82">
        <f t="shared" si="4"/>
        <v>5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58.39</v>
      </c>
      <c r="F44" s="82">
        <f t="shared" si="4"/>
        <v>5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58.39</v>
      </c>
      <c r="F45" s="82">
        <f t="shared" si="4"/>
        <v>5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58.39</v>
      </c>
      <c r="F46" s="82">
        <f t="shared" si="4"/>
        <v>5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58.39</v>
      </c>
      <c r="F47" s="82">
        <f t="shared" si="4"/>
        <v>5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58.39</v>
      </c>
      <c r="F48" s="82">
        <f t="shared" si="4"/>
        <v>5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58.39</v>
      </c>
      <c r="F49" s="82">
        <f t="shared" si="4"/>
        <v>5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58.39</v>
      </c>
      <c r="F50" s="82">
        <f t="shared" si="4"/>
        <v>5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58.39</v>
      </c>
      <c r="F51" s="82">
        <f t="shared" si="4"/>
        <v>5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58.39</v>
      </c>
      <c r="F52" s="82">
        <f t="shared" si="4"/>
        <v>5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58.39</v>
      </c>
      <c r="F53" s="82">
        <f t="shared" si="4"/>
        <v>5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58.39</v>
      </c>
      <c r="F54" s="82">
        <f t="shared" si="4"/>
        <v>5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58.39</v>
      </c>
      <c r="F55" s="82">
        <f t="shared" si="4"/>
        <v>5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58.39</v>
      </c>
      <c r="F56" s="82">
        <f t="shared" si="4"/>
        <v>5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58.39</v>
      </c>
      <c r="F57" s="82">
        <f t="shared" si="5"/>
        <v>5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58.39</v>
      </c>
      <c r="F58" s="82">
        <f t="shared" si="5"/>
        <v>5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58.39</v>
      </c>
      <c r="F59" s="82">
        <f t="shared" si="5"/>
        <v>5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58.39</v>
      </c>
      <c r="F60" s="82">
        <f t="shared" si="5"/>
        <v>5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58.39</v>
      </c>
      <c r="F61" s="82">
        <f t="shared" si="5"/>
        <v>5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58.39</v>
      </c>
      <c r="F62" s="82">
        <f t="shared" si="5"/>
        <v>5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58.39</v>
      </c>
      <c r="F63" s="82">
        <f t="shared" si="5"/>
        <v>5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58.39</v>
      </c>
      <c r="F64" s="82">
        <f t="shared" si="5"/>
        <v>5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58.39</v>
      </c>
      <c r="F65" s="82">
        <f t="shared" si="5"/>
        <v>5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58.39</v>
      </c>
      <c r="F66" s="82">
        <f t="shared" si="5"/>
        <v>5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58.39</v>
      </c>
      <c r="F67" s="82">
        <f t="shared" si="5"/>
        <v>5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58.39</v>
      </c>
      <c r="F68" s="82">
        <f t="shared" si="5"/>
        <v>5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58.39</v>
      </c>
      <c r="F69" s="82">
        <f t="shared" si="5"/>
        <v>5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58.39</v>
      </c>
      <c r="F70" s="82">
        <f t="shared" si="5"/>
        <v>5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58.39</v>
      </c>
      <c r="F71" s="82">
        <f t="shared" si="5"/>
        <v>5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58.39</v>
      </c>
      <c r="F72" s="82">
        <f t="shared" si="5"/>
        <v>5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58.39</v>
      </c>
      <c r="F73" s="82">
        <f t="shared" si="6"/>
        <v>5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58.39</v>
      </c>
      <c r="F74" s="82">
        <f t="shared" si="6"/>
        <v>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58.39</v>
      </c>
      <c r="F75" s="82">
        <f t="shared" si="6"/>
        <v>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58.39</v>
      </c>
      <c r="F76" s="82">
        <f t="shared" si="6"/>
        <v>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58.39</v>
      </c>
      <c r="F77" s="82">
        <f t="shared" si="6"/>
        <v>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58.39</v>
      </c>
      <c r="F78" s="82">
        <f t="shared" si="6"/>
        <v>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58.39</v>
      </c>
      <c r="F79" s="82">
        <f t="shared" si="6"/>
        <v>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58.39</v>
      </c>
      <c r="F80" s="82">
        <f t="shared" si="6"/>
        <v>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58.39</v>
      </c>
      <c r="F81" s="82">
        <f t="shared" si="6"/>
        <v>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58.39</v>
      </c>
      <c r="F82" s="82">
        <f t="shared" si="6"/>
        <v>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58.39</v>
      </c>
      <c r="F83" s="82">
        <f t="shared" si="6"/>
        <v>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58.39</v>
      </c>
      <c r="F84" s="82">
        <f t="shared" si="6"/>
        <v>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58.39</v>
      </c>
      <c r="F85" s="82">
        <f t="shared" si="6"/>
        <v>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58.39</v>
      </c>
      <c r="F86" s="82">
        <f t="shared" si="6"/>
        <v>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58.39</v>
      </c>
      <c r="F87" s="82">
        <f t="shared" si="6"/>
        <v>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58.39</v>
      </c>
      <c r="F88" s="82">
        <f t="shared" si="6"/>
        <v>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58.39</v>
      </c>
      <c r="F89" s="82">
        <f t="shared" si="9"/>
        <v>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58.39</v>
      </c>
      <c r="F90" s="82">
        <f t="shared" si="9"/>
        <v>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58.39</v>
      </c>
      <c r="F91" s="82">
        <f t="shared" si="9"/>
        <v>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58.39</v>
      </c>
      <c r="F92" s="82">
        <f t="shared" si="9"/>
        <v>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58.39</v>
      </c>
      <c r="F93" s="82">
        <f t="shared" si="9"/>
        <v>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58.39</v>
      </c>
      <c r="F94" s="82">
        <f t="shared" si="9"/>
        <v>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58.39</v>
      </c>
      <c r="F95" s="82">
        <f t="shared" si="9"/>
        <v>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58.39</v>
      </c>
      <c r="F96" s="82">
        <f t="shared" si="9"/>
        <v>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58.39</v>
      </c>
      <c r="F97" s="82">
        <f t="shared" si="9"/>
        <v>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58.39</v>
      </c>
      <c r="F98" s="82">
        <f t="shared" si="9"/>
        <v>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58.39</v>
      </c>
      <c r="F99" s="82">
        <f t="shared" si="9"/>
        <v>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58.39</v>
      </c>
      <c r="F100" s="82">
        <f t="shared" si="9"/>
        <v>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58.39</v>
      </c>
      <c r="F101" s="82">
        <f t="shared" si="9"/>
        <v>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58.39</v>
      </c>
      <c r="F102" s="82">
        <f t="shared" si="9"/>
        <v>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58.39</v>
      </c>
      <c r="F103" s="82">
        <f t="shared" si="9"/>
        <v>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58.39</v>
      </c>
      <c r="F104" s="82">
        <f t="shared" si="9"/>
        <v>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58.39</v>
      </c>
      <c r="F105" s="82">
        <f t="shared" si="10"/>
        <v>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58.39</v>
      </c>
      <c r="F106" s="82">
        <f t="shared" si="10"/>
        <v>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58.39</v>
      </c>
      <c r="F107" s="82">
        <f t="shared" si="10"/>
        <v>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58.39</v>
      </c>
      <c r="F108" s="82">
        <f t="shared" si="10"/>
        <v>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58.39</v>
      </c>
      <c r="F109" s="82">
        <f t="shared" si="10"/>
        <v>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58.39</v>
      </c>
      <c r="F110" s="82">
        <f t="shared" si="10"/>
        <v>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58.39</v>
      </c>
      <c r="F111" s="82">
        <f t="shared" si="10"/>
        <v>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58.39</v>
      </c>
      <c r="F112" s="82">
        <f t="shared" si="10"/>
        <v>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58.39</v>
      </c>
      <c r="F113" s="82">
        <f t="shared" si="10"/>
        <v>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58.39</v>
      </c>
      <c r="F114" s="82">
        <f t="shared" si="10"/>
        <v>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58.39</v>
      </c>
      <c r="F115" s="82">
        <f t="shared" si="10"/>
        <v>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58.39</v>
      </c>
      <c r="F116" s="82">
        <f t="shared" si="10"/>
        <v>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58.39</v>
      </c>
      <c r="F117" s="82">
        <f t="shared" si="10"/>
        <v>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58.39</v>
      </c>
      <c r="F118" s="82">
        <f t="shared" si="10"/>
        <v>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58.39</v>
      </c>
      <c r="F119" s="82">
        <f t="shared" si="10"/>
        <v>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58.39</v>
      </c>
      <c r="F120" s="82">
        <f t="shared" si="10"/>
        <v>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58.39</v>
      </c>
      <c r="F121" s="82">
        <f t="shared" si="12"/>
        <v>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58.39</v>
      </c>
      <c r="F122" s="82">
        <f t="shared" si="12"/>
        <v>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58.39</v>
      </c>
      <c r="F123" s="82">
        <f t="shared" si="12"/>
        <v>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58.39</v>
      </c>
      <c r="F124" s="82">
        <f t="shared" si="12"/>
        <v>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58.39</v>
      </c>
      <c r="F125" s="82">
        <f t="shared" si="12"/>
        <v>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58.39</v>
      </c>
      <c r="F126" s="82">
        <f t="shared" si="12"/>
        <v>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58.39</v>
      </c>
      <c r="F127" s="82">
        <f t="shared" si="12"/>
        <v>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58.39</v>
      </c>
      <c r="F128" s="82">
        <f t="shared" si="12"/>
        <v>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58.39</v>
      </c>
      <c r="F129" s="82">
        <f t="shared" si="12"/>
        <v>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58.39</v>
      </c>
      <c r="F130" s="82">
        <f t="shared" si="12"/>
        <v>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58.39</v>
      </c>
      <c r="F131" s="82">
        <f t="shared" si="12"/>
        <v>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58.39</v>
      </c>
      <c r="F132" s="82">
        <f t="shared" si="12"/>
        <v>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58.39</v>
      </c>
      <c r="F133" s="82">
        <f t="shared" si="12"/>
        <v>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58.39</v>
      </c>
      <c r="F134" s="82">
        <f t="shared" si="12"/>
        <v>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58.39</v>
      </c>
      <c r="F135" s="82">
        <f t="shared" si="12"/>
        <v>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58.39</v>
      </c>
      <c r="F136" s="82">
        <f t="shared" si="12"/>
        <v>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58.39</v>
      </c>
      <c r="F137" s="82">
        <f t="shared" si="13"/>
        <v>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58.39</v>
      </c>
      <c r="F138" s="82">
        <f t="shared" si="13"/>
        <v>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58.39</v>
      </c>
      <c r="F139" s="82">
        <f t="shared" si="13"/>
        <v>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58.39</v>
      </c>
      <c r="F140" s="82">
        <f t="shared" si="13"/>
        <v>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58.39</v>
      </c>
      <c r="F141" s="82">
        <f t="shared" si="13"/>
        <v>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58.39</v>
      </c>
      <c r="F142" s="82">
        <f t="shared" si="13"/>
        <v>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58.39</v>
      </c>
      <c r="F143" s="82">
        <f t="shared" si="13"/>
        <v>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58.39</v>
      </c>
      <c r="F144" s="82">
        <f t="shared" si="13"/>
        <v>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58.39</v>
      </c>
      <c r="F145" s="82">
        <f t="shared" si="13"/>
        <v>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58.39</v>
      </c>
      <c r="F146" s="82">
        <f t="shared" si="13"/>
        <v>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58.39</v>
      </c>
      <c r="F147" s="82">
        <f t="shared" si="13"/>
        <v>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58.39</v>
      </c>
      <c r="F148" s="82">
        <f t="shared" si="13"/>
        <v>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58.39</v>
      </c>
      <c r="F149" s="82">
        <f t="shared" si="13"/>
        <v>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58.39</v>
      </c>
      <c r="F150" s="82">
        <f t="shared" si="13"/>
        <v>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58.39</v>
      </c>
      <c r="F151" s="82">
        <f t="shared" si="13"/>
        <v>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58.39</v>
      </c>
      <c r="F152" s="82">
        <f t="shared" si="13"/>
        <v>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58.39</v>
      </c>
      <c r="F153" s="82">
        <f t="shared" si="14"/>
        <v>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58.39</v>
      </c>
      <c r="F154" s="82">
        <f t="shared" si="14"/>
        <v>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58.39</v>
      </c>
      <c r="F155" s="82">
        <f t="shared" si="14"/>
        <v>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58.39</v>
      </c>
      <c r="F156" s="82">
        <f t="shared" si="14"/>
        <v>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58.39</v>
      </c>
      <c r="F157" s="82">
        <f t="shared" si="14"/>
        <v>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58.39</v>
      </c>
      <c r="F158" s="82">
        <f t="shared" si="14"/>
        <v>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58.39</v>
      </c>
      <c r="F159" s="82">
        <f t="shared" si="14"/>
        <v>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58.39</v>
      </c>
      <c r="F160" s="82">
        <f t="shared" si="14"/>
        <v>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58.39</v>
      </c>
      <c r="F161" s="82">
        <f t="shared" si="14"/>
        <v>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58.39</v>
      </c>
      <c r="F162" s="82">
        <f t="shared" si="14"/>
        <v>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58.39</v>
      </c>
      <c r="F163" s="82">
        <f t="shared" si="14"/>
        <v>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58.39</v>
      </c>
      <c r="F164" s="82">
        <f t="shared" si="14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58.39</v>
      </c>
      <c r="F165" s="82">
        <f t="shared" si="14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58.39</v>
      </c>
      <c r="F166" s="82">
        <f t="shared" si="14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58.39</v>
      </c>
      <c r="F167" s="82">
        <f t="shared" si="14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58.39</v>
      </c>
      <c r="F168" s="82">
        <f t="shared" si="14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58.39</v>
      </c>
      <c r="F169" s="82">
        <f t="shared" si="1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58.39</v>
      </c>
      <c r="F170" s="82">
        <f t="shared" si="1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58.39</v>
      </c>
      <c r="F171" s="82">
        <f t="shared" si="1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58.39</v>
      </c>
      <c r="F172" s="82">
        <f t="shared" si="1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58.39</v>
      </c>
      <c r="F173" s="82">
        <f t="shared" si="1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58.39</v>
      </c>
      <c r="F174" s="82">
        <f t="shared" si="1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58.39</v>
      </c>
      <c r="F175" s="82">
        <f t="shared" si="1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58.39</v>
      </c>
      <c r="F176" s="82">
        <f t="shared" si="1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58.39</v>
      </c>
      <c r="F177" s="82">
        <f t="shared" si="1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58.39</v>
      </c>
      <c r="F178" s="82">
        <f t="shared" si="1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58.39</v>
      </c>
      <c r="F179" s="82">
        <f t="shared" si="1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58.39</v>
      </c>
      <c r="F180" s="82">
        <f t="shared" si="1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58.39</v>
      </c>
      <c r="F181" s="82">
        <f t="shared" si="1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58.39</v>
      </c>
      <c r="F182" s="82">
        <f t="shared" si="1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58.39</v>
      </c>
      <c r="F183" s="82">
        <f t="shared" si="1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58.39</v>
      </c>
      <c r="F184" s="82">
        <f t="shared" si="1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58.39</v>
      </c>
      <c r="F185" s="82">
        <f t="shared" si="16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58.39</v>
      </c>
      <c r="F186" s="82">
        <f t="shared" si="16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58.39</v>
      </c>
      <c r="F187" s="82">
        <f t="shared" si="16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58.39</v>
      </c>
      <c r="F188" s="82">
        <f t="shared" si="16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58.39</v>
      </c>
      <c r="F189" s="82">
        <f t="shared" si="16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58.39</v>
      </c>
      <c r="F190" s="82">
        <f t="shared" si="16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58.39</v>
      </c>
      <c r="F191" s="82">
        <f t="shared" si="16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58.39</v>
      </c>
      <c r="F192" s="82">
        <f t="shared" si="16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58.39</v>
      </c>
      <c r="F193" s="82">
        <f t="shared" si="16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58.39</v>
      </c>
      <c r="F194" s="82">
        <f t="shared" si="16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58.39</v>
      </c>
      <c r="F195" s="82">
        <f t="shared" si="16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58.39</v>
      </c>
      <c r="F196" s="82">
        <f t="shared" si="16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58.39</v>
      </c>
      <c r="F197" s="82">
        <f t="shared" si="16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58.39</v>
      </c>
      <c r="F198" s="82">
        <f t="shared" si="16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58.39</v>
      </c>
      <c r="F199" s="82">
        <f t="shared" si="1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58.39</v>
      </c>
      <c r="F200" s="82">
        <f t="shared" si="1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58.39</v>
      </c>
      <c r="F201" s="82">
        <f t="shared" si="17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58.39</v>
      </c>
      <c r="F202" s="82">
        <f t="shared" si="1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58.39</v>
      </c>
      <c r="F203" s="82">
        <f t="shared" si="1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58.39</v>
      </c>
      <c r="F204" s="82">
        <f t="shared" si="1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58.39</v>
      </c>
      <c r="F205" s="82">
        <f t="shared" si="1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58.39</v>
      </c>
      <c r="F206" s="82">
        <f t="shared" si="1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58.39</v>
      </c>
      <c r="F207" s="82">
        <f t="shared" si="1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58.39</v>
      </c>
      <c r="F208" s="82">
        <f t="shared" si="1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58.39</v>
      </c>
      <c r="F209" s="82">
        <f t="shared" si="1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58.39</v>
      </c>
      <c r="F210" s="82">
        <f t="shared" si="1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58.39</v>
      </c>
      <c r="F211" s="82">
        <f t="shared" si="1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58.39</v>
      </c>
      <c r="F212" s="82">
        <f t="shared" si="1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58.39</v>
      </c>
      <c r="F213" s="82">
        <f t="shared" si="1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58.39</v>
      </c>
      <c r="F214" s="82">
        <f t="shared" si="1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58.39</v>
      </c>
      <c r="F215" s="82">
        <f t="shared" si="1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58.39</v>
      </c>
      <c r="F216" s="82">
        <f t="shared" si="1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58.39</v>
      </c>
      <c r="F217" s="82">
        <f t="shared" si="1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58.39</v>
      </c>
      <c r="F218" s="82">
        <f t="shared" si="1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58.39</v>
      </c>
      <c r="F219" s="82">
        <f t="shared" si="1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58.39</v>
      </c>
      <c r="F220" s="82">
        <f t="shared" si="1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58.39</v>
      </c>
      <c r="F221" s="82">
        <f t="shared" si="1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58.39</v>
      </c>
      <c r="F222" s="82">
        <f t="shared" si="1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58.39</v>
      </c>
      <c r="F223" s="82">
        <f t="shared" si="1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58.39</v>
      </c>
      <c r="F224" s="82">
        <f t="shared" si="1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58.39</v>
      </c>
      <c r="F225" s="82">
        <f t="shared" si="1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58.39</v>
      </c>
      <c r="F226" s="82">
        <f t="shared" si="18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97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92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95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94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23" sqref="C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86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191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184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79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78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106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111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121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161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110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112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122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113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122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120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120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119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85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119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189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184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107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108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109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30</v>
      </c>
      <c r="B6" s="160"/>
      <c r="C6" s="161" t="s">
        <v>47</v>
      </c>
      <c r="D6" s="162"/>
      <c r="E6" s="163" t="s">
        <v>35</v>
      </c>
      <c r="F6" s="164"/>
      <c r="G6" s="161" t="s">
        <v>48</v>
      </c>
      <c r="H6" s="16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SURIMI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PECHO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Hoja79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2021-11-16T21:12:14Z</cp:lastPrinted>
  <dcterms:created xsi:type="dcterms:W3CDTF">2018-01-02T15:34:25Z</dcterms:created>
  <dcterms:modified xsi:type="dcterms:W3CDTF">2021-12-17T23:44:02Z</dcterms:modified>
  <cp:contentStatus/>
</cp:coreProperties>
</file>