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3" activeTab="4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Hoja3" sheetId="9" r:id="rId7"/>
    <sheet name="CANCELACIONES         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<sst xmlns="http://schemas.openxmlformats.org/spreadsheetml/2006/main" count="381" uniqueCount="266">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</sst>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6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9"/>
      <c r="C1" s="258" t="s">
        <v>19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8" ht="16.5" thickBot="1" x14ac:dyDescent="0.3">
      <c r="B2" s="25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1" t="s">
        <v>0</v>
      </c>
      <c r="C3" s="252"/>
      <c r="D3" s="10"/>
      <c r="E3" s="11"/>
      <c r="F3" s="11"/>
      <c r="H3" s="253" t="s">
        <v>18</v>
      </c>
      <c r="I3" s="25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54" t="s">
        <v>2</v>
      </c>
      <c r="F4" s="255"/>
      <c r="H4" s="256" t="s">
        <v>3</v>
      </c>
      <c r="I4" s="257"/>
      <c r="J4" s="17"/>
      <c r="K4" s="18"/>
      <c r="L4" s="19"/>
      <c r="M4" s="159" t="s">
        <v>20</v>
      </c>
      <c r="N4" s="160" t="s">
        <v>29</v>
      </c>
      <c r="P4" s="243" t="s">
        <v>28</v>
      </c>
      <c r="Q4" s="244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45">
        <f>SUM(M5:M38)</f>
        <v>1393675.5</v>
      </c>
      <c r="N39" s="247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46"/>
      <c r="N40" s="248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3" t="s">
        <v>8</v>
      </c>
      <c r="I52" s="234"/>
      <c r="J52" s="106"/>
      <c r="K52" s="235">
        <f>I50+L50</f>
        <v>80916.84</v>
      </c>
      <c r="L52" s="236"/>
      <c r="M52" s="224">
        <f>N39+M39</f>
        <v>1422075.47</v>
      </c>
      <c r="N52" s="225"/>
      <c r="P52" s="83"/>
      <c r="Q52" s="9"/>
    </row>
    <row r="53" spans="1:17" ht="15.75" x14ac:dyDescent="0.25">
      <c r="D53" s="237" t="s">
        <v>9</v>
      </c>
      <c r="E53" s="237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38" t="s">
        <v>10</v>
      </c>
      <c r="E54" s="238"/>
      <c r="F54" s="102">
        <v>-1523111</v>
      </c>
      <c r="I54" s="239" t="s">
        <v>11</v>
      </c>
      <c r="J54" s="240"/>
      <c r="K54" s="241">
        <f>F56+F57+F58</f>
        <v>9305.2099999999336</v>
      </c>
      <c r="L54" s="242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26">
        <v>0</v>
      </c>
      <c r="L56" s="227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28" t="s">
        <v>16</v>
      </c>
      <c r="E58" s="229"/>
      <c r="F58" s="121">
        <v>136234.76999999999</v>
      </c>
      <c r="I58" s="230" t="s">
        <v>17</v>
      </c>
      <c r="J58" s="231"/>
      <c r="K58" s="232">
        <f>K54+K56</f>
        <v>9305.2099999999336</v>
      </c>
      <c r="L58" s="232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60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61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61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61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61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61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61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62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9"/>
      <c r="C1" s="258" t="s">
        <v>112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8" ht="16.5" thickBot="1" x14ac:dyDescent="0.3">
      <c r="B2" s="25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1" t="s">
        <v>0</v>
      </c>
      <c r="C3" s="252"/>
      <c r="D3" s="10"/>
      <c r="E3" s="11"/>
      <c r="F3" s="11"/>
      <c r="H3" s="253" t="s">
        <v>18</v>
      </c>
      <c r="I3" s="25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54" t="s">
        <v>2</v>
      </c>
      <c r="F4" s="255"/>
      <c r="H4" s="256" t="s">
        <v>3</v>
      </c>
      <c r="I4" s="257"/>
      <c r="J4" s="17"/>
      <c r="K4" s="18"/>
      <c r="L4" s="19"/>
      <c r="M4" s="159" t="s">
        <v>20</v>
      </c>
      <c r="N4" s="160" t="s">
        <v>29</v>
      </c>
      <c r="P4" s="243" t="s">
        <v>28</v>
      </c>
      <c r="Q4" s="244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45">
        <f>SUM(M5:M38)</f>
        <v>1464441</v>
      </c>
      <c r="N39" s="247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46"/>
      <c r="N40" s="248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3" t="s">
        <v>8</v>
      </c>
      <c r="I52" s="234"/>
      <c r="J52" s="106"/>
      <c r="K52" s="235">
        <f>I50+L50</f>
        <v>69642.26999999999</v>
      </c>
      <c r="L52" s="236"/>
      <c r="M52" s="224">
        <f>N39+M39</f>
        <v>1517935</v>
      </c>
      <c r="N52" s="225"/>
      <c r="P52" s="83"/>
      <c r="Q52" s="9"/>
    </row>
    <row r="53" spans="1:17" ht="15.75" x14ac:dyDescent="0.25">
      <c r="D53" s="237" t="s">
        <v>9</v>
      </c>
      <c r="E53" s="237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38" t="s">
        <v>10</v>
      </c>
      <c r="E54" s="238"/>
      <c r="F54" s="102">
        <v>-1424333.95</v>
      </c>
      <c r="I54" s="239" t="s">
        <v>11</v>
      </c>
      <c r="J54" s="240"/>
      <c r="K54" s="241">
        <f>F56+F57+F58</f>
        <v>222140.17000000004</v>
      </c>
      <c r="L54" s="242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26">
        <f>-C4</f>
        <v>-136234.76999999999</v>
      </c>
      <c r="L56" s="227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28" t="s">
        <v>16</v>
      </c>
      <c r="E58" s="229"/>
      <c r="F58" s="121">
        <v>134848.89000000001</v>
      </c>
      <c r="I58" s="230" t="s">
        <v>17</v>
      </c>
      <c r="J58" s="231"/>
      <c r="K58" s="232">
        <f>K54+K56</f>
        <v>85905.400000000052</v>
      </c>
      <c r="L58" s="232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abSelected="1" topLeftCell="A28" workbookViewId="0">
      <selection activeCell="L42" sqref="L42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49"/>
      <c r="C1" s="258" t="s">
        <v>185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8" ht="16.5" thickBot="1" x14ac:dyDescent="0.3">
      <c r="B2" s="25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1" t="s">
        <v>0</v>
      </c>
      <c r="C3" s="252"/>
      <c r="D3" s="10"/>
      <c r="E3" s="11"/>
      <c r="F3" s="11"/>
      <c r="H3" s="253" t="s">
        <v>18</v>
      </c>
      <c r="I3" s="25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54" t="s">
        <v>2</v>
      </c>
      <c r="F4" s="255"/>
      <c r="H4" s="256" t="s">
        <v>3</v>
      </c>
      <c r="I4" s="257"/>
      <c r="J4" s="17"/>
      <c r="K4" s="18"/>
      <c r="L4" s="19"/>
      <c r="M4" s="159" t="s">
        <v>20</v>
      </c>
      <c r="N4" s="160" t="s">
        <v>29</v>
      </c>
      <c r="P4" s="243" t="s">
        <v>28</v>
      </c>
      <c r="Q4" s="244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45">
        <f>SUM(M5:M39)</f>
        <v>1982944.5</v>
      </c>
      <c r="N40" s="247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46"/>
      <c r="N41" s="24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33" t="s">
        <v>8</v>
      </c>
      <c r="I53" s="234"/>
      <c r="J53" s="106"/>
      <c r="K53" s="235">
        <f>I51+L51</f>
        <v>104139.16999999998</v>
      </c>
      <c r="L53" s="236"/>
      <c r="M53" s="224">
        <f>N40+M40</f>
        <v>2044992.5</v>
      </c>
      <c r="N53" s="225"/>
      <c r="P53" s="83"/>
      <c r="Q53" s="9"/>
    </row>
    <row r="54" spans="1:17" ht="15.75" x14ac:dyDescent="0.25">
      <c r="D54" s="237" t="s">
        <v>9</v>
      </c>
      <c r="E54" s="237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38" t="s">
        <v>10</v>
      </c>
      <c r="E55" s="238"/>
      <c r="F55" s="102">
        <v>-2026393.17</v>
      </c>
      <c r="I55" s="239" t="s">
        <v>11</v>
      </c>
      <c r="J55" s="240"/>
      <c r="K55" s="241">
        <f>F57+F58+F59</f>
        <v>178711.56000000014</v>
      </c>
      <c r="L55" s="242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26">
        <f>-C4</f>
        <v>-134848.89000000001</v>
      </c>
      <c r="L57" s="227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28" t="s">
        <v>16</v>
      </c>
      <c r="E59" s="229"/>
      <c r="F59" s="121">
        <v>192529.4</v>
      </c>
      <c r="I59" s="230" t="s">
        <v>17</v>
      </c>
      <c r="J59" s="231"/>
      <c r="K59" s="232">
        <f>K55+K57</f>
        <v>43862.670000000129</v>
      </c>
      <c r="L59" s="232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6" workbookViewId="0">
      <selection activeCell="I7" sqref="I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87">
        <v>44503</v>
      </c>
      <c r="B50" s="185" t="s">
        <v>253</v>
      </c>
      <c r="C50" s="186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87">
        <v>44503</v>
      </c>
      <c r="B51" s="185" t="s">
        <v>254</v>
      </c>
      <c r="C51" s="186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186">
        <v>5106</v>
      </c>
      <c r="D52" s="144"/>
      <c r="E52" s="79"/>
      <c r="F52" s="145">
        <f t="shared" si="0"/>
        <v>95259.1</v>
      </c>
    </row>
    <row r="53" spans="1:6" ht="15.75" x14ac:dyDescent="0.25">
      <c r="A53" s="187">
        <v>44504</v>
      </c>
      <c r="B53" s="185" t="s">
        <v>256</v>
      </c>
      <c r="C53" s="186">
        <v>2750</v>
      </c>
      <c r="D53" s="144"/>
      <c r="E53" s="79"/>
      <c r="F53" s="145">
        <f t="shared" si="0"/>
        <v>98009.1</v>
      </c>
    </row>
    <row r="54" spans="1:6" ht="15.75" x14ac:dyDescent="0.25">
      <c r="A54" s="188">
        <v>44504</v>
      </c>
      <c r="B54" s="185" t="s">
        <v>257</v>
      </c>
      <c r="C54" s="186">
        <v>5694</v>
      </c>
      <c r="D54" s="144"/>
      <c r="E54" s="79"/>
      <c r="F54" s="145">
        <f t="shared" si="0"/>
        <v>103703.1</v>
      </c>
    </row>
    <row r="55" spans="1:6" ht="15.75" x14ac:dyDescent="0.25">
      <c r="A55" s="188">
        <v>44505</v>
      </c>
      <c r="B55" s="185" t="s">
        <v>258</v>
      </c>
      <c r="C55" s="186">
        <v>97618</v>
      </c>
      <c r="D55" s="144"/>
      <c r="E55" s="79"/>
      <c r="F55" s="145">
        <f t="shared" si="0"/>
        <v>201321.1</v>
      </c>
    </row>
    <row r="56" spans="1:6" ht="15.75" x14ac:dyDescent="0.25">
      <c r="A56" s="188">
        <v>44505</v>
      </c>
      <c r="B56" s="185" t="s">
        <v>259</v>
      </c>
      <c r="C56" s="186">
        <v>6914</v>
      </c>
      <c r="D56" s="144"/>
      <c r="E56" s="79"/>
      <c r="F56" s="145">
        <f t="shared" si="0"/>
        <v>208235.1</v>
      </c>
    </row>
    <row r="57" spans="1:6" ht="15.75" x14ac:dyDescent="0.25">
      <c r="A57" s="187">
        <v>44506</v>
      </c>
      <c r="B57" s="185" t="s">
        <v>260</v>
      </c>
      <c r="C57" s="186">
        <v>96936.9</v>
      </c>
      <c r="D57" s="144"/>
      <c r="E57" s="79"/>
      <c r="F57" s="145">
        <f t="shared" si="0"/>
        <v>305172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311749.2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/>
      <c r="E59" s="79"/>
      <c r="F59" s="145">
        <f t="shared" si="0"/>
        <v>312355.20000000001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312355.20000000001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312355.20000000001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312355.20000000001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312355.20000000001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312355.20000000001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312355.20000000001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312355.20000000001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312355.20000000001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312355.20000000001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312355.20000000001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312355.20000000001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312355.20000000001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312355.20000000001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312355.20000000001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312355.20000000001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312355.20000000001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312355.20000000001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312355.20000000001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312355.20000000001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312355.20000000001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312355.20000000001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312355.20000000001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312355.20000000001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312355.20000000001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312355.20000000001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312355.20000000001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312355.20000000001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312355.20000000001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312355.20000000001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312355.20000000001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312355.20000000001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312355.20000000001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312355.20000000001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312355.20000000001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312355.20000000001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312355.20000000001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312355.20000000001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312355.20000000001</v>
      </c>
    </row>
    <row r="98" spans="1:6" ht="18.75" x14ac:dyDescent="0.3">
      <c r="B98" s="104"/>
      <c r="C98" s="3">
        <f>SUM(C3:C97)</f>
        <v>2026393.17</v>
      </c>
      <c r="D98" s="103"/>
      <c r="E98" s="3">
        <f>SUM(E3:E97)</f>
        <v>1714037.97</v>
      </c>
      <c r="F98" s="153">
        <f>F97</f>
        <v>312355.20000000001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63" t="s">
        <v>31</v>
      </c>
      <c r="C45" s="264"/>
      <c r="D45" s="264"/>
      <c r="E45" s="265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2021-11-11T18:33:40Z</cp:lastPrinted>
  <dcterms:created xsi:type="dcterms:W3CDTF">2021-08-25T18:04:32Z</dcterms:created>
  <dcterms:modified xsi:type="dcterms:W3CDTF">2021-11-12T15:48:16Z</dcterms:modified>
</cp:coreProperties>
</file>