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CENTRAL 02  FEBRERO 2024\"/>
    </mc:Choice>
  </mc:AlternateContent>
  <bookViews>
    <workbookView xWindow="0" yWindow="0" windowWidth="17535" windowHeight="11325"/>
  </bookViews>
  <sheets>
    <sheet name="    E  N E  R   O      2 0 2 4 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" i="1" l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Q18" i="1"/>
  <c r="P18" i="1"/>
  <c r="P17" i="1"/>
  <c r="Q12" i="1"/>
  <c r="P12" i="1"/>
  <c r="Q6" i="1" l="1"/>
  <c r="Q7" i="1"/>
  <c r="Q8" i="1"/>
  <c r="Q9" i="1"/>
  <c r="Q5" i="1"/>
  <c r="P6" i="1"/>
  <c r="P7" i="1"/>
  <c r="P8" i="1"/>
  <c r="P5" i="1"/>
  <c r="H42" i="1"/>
  <c r="I42" i="1"/>
  <c r="H43" i="1"/>
  <c r="I43" i="1"/>
  <c r="H44" i="1"/>
  <c r="I44" i="1"/>
  <c r="H45" i="1"/>
  <c r="I45" i="1"/>
  <c r="H46" i="1"/>
  <c r="I46" i="1"/>
  <c r="H47" i="1"/>
  <c r="I47" i="1"/>
  <c r="O54" i="1" l="1"/>
  <c r="N54" i="1"/>
  <c r="Q53" i="1"/>
  <c r="P53" i="1"/>
  <c r="I53" i="1"/>
  <c r="H53" i="1"/>
  <c r="I52" i="1"/>
  <c r="H52" i="1"/>
  <c r="I51" i="1"/>
  <c r="H51" i="1"/>
  <c r="I50" i="1"/>
  <c r="H50" i="1"/>
  <c r="I49" i="1"/>
  <c r="H49" i="1"/>
  <c r="I48" i="1"/>
  <c r="H48" i="1"/>
  <c r="I41" i="1"/>
  <c r="H41" i="1"/>
  <c r="I40" i="1"/>
  <c r="H40" i="1"/>
  <c r="I39" i="1"/>
  <c r="H39" i="1"/>
  <c r="I38" i="1"/>
  <c r="H38" i="1"/>
  <c r="I37" i="1"/>
  <c r="H37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Q17" i="1" s="1"/>
  <c r="H17" i="1"/>
  <c r="I16" i="1"/>
  <c r="Q16" i="1" s="1"/>
  <c r="H16" i="1"/>
  <c r="P16" i="1" s="1"/>
  <c r="I15" i="1"/>
  <c r="Q15" i="1" s="1"/>
  <c r="H15" i="1"/>
  <c r="P15" i="1" s="1"/>
  <c r="I14" i="1"/>
  <c r="Q14" i="1" s="1"/>
  <c r="H14" i="1"/>
  <c r="P14" i="1" s="1"/>
  <c r="I13" i="1"/>
  <c r="Q13" i="1" s="1"/>
  <c r="H13" i="1"/>
  <c r="P13" i="1" s="1"/>
  <c r="I12" i="1"/>
  <c r="H12" i="1"/>
  <c r="I11" i="1"/>
  <c r="Q11" i="1" s="1"/>
  <c r="H11" i="1"/>
  <c r="P11" i="1" s="1"/>
  <c r="I10" i="1"/>
  <c r="Q10" i="1" s="1"/>
  <c r="H10" i="1"/>
  <c r="P10" i="1" s="1"/>
  <c r="I9" i="1"/>
  <c r="H9" i="1"/>
  <c r="P9" i="1" s="1"/>
  <c r="I8" i="1"/>
  <c r="H8" i="1"/>
  <c r="I7" i="1"/>
  <c r="H7" i="1"/>
  <c r="I6" i="1"/>
  <c r="H6" i="1"/>
  <c r="I5" i="1"/>
  <c r="H5" i="1"/>
  <c r="H54" i="1" l="1"/>
  <c r="I54" i="1"/>
</calcChain>
</file>

<file path=xl/sharedStrings.xml><?xml version="1.0" encoding="utf-8"?>
<sst xmlns="http://schemas.openxmlformats.org/spreadsheetml/2006/main" count="77" uniqueCount="70">
  <si>
    <t>INVENTARIO ALMACEN</t>
  </si>
  <si>
    <t xml:space="preserve">Rosy Tellez </t>
  </si>
  <si>
    <t>KARDEX DE BETY</t>
  </si>
  <si>
    <t>DIFERENCIAS</t>
  </si>
  <si>
    <t>TOTAL CAJAS</t>
  </si>
  <si>
    <t>DESCRIPCION</t>
  </si>
  <si>
    <t>KILOS</t>
  </si>
  <si>
    <t>CAJAS</t>
  </si>
  <si>
    <t>TOTAL KG</t>
  </si>
  <si>
    <t>Cajas</t>
  </si>
  <si>
    <t xml:space="preserve">KILOS </t>
  </si>
  <si>
    <t>PIEZAS</t>
  </si>
  <si>
    <t>ARRACHERA  TEXANA</t>
  </si>
  <si>
    <t xml:space="preserve">ARRACHERA Inside </t>
  </si>
  <si>
    <t>ARRACHERA TAQUERA</t>
  </si>
  <si>
    <t>BOLA  NEGRA</t>
  </si>
  <si>
    <t>BUCHE</t>
  </si>
  <si>
    <t>CAMARON  51/*60</t>
  </si>
  <si>
    <t>CAMARON  100/200</t>
  </si>
  <si>
    <t>CAMARON  41/50</t>
  </si>
  <si>
    <t>CHAMBARETE  Caja</t>
  </si>
  <si>
    <t>CHAMBARETE  M</t>
  </si>
  <si>
    <t>CHULETON</t>
  </si>
  <si>
    <t>CHULETA  S/T   INNOVA</t>
  </si>
  <si>
    <t>CONTRA EXCEL  pulpa blanca</t>
  </si>
  <si>
    <t>COSTILLA ESPECIAL  DE CERDO</t>
  </si>
  <si>
    <t>COSTILLAR   S/F</t>
  </si>
  <si>
    <t>CUERO EN COMBO</t>
  </si>
  <si>
    <t>DIEZMILLO C/*H</t>
  </si>
  <si>
    <t>ESPALDILLA  C/H</t>
  </si>
  <si>
    <t>ESPALDILLA. CARNERO</t>
  </si>
  <si>
    <t>FALDA  M</t>
  </si>
  <si>
    <t>FILETE TILAPIA</t>
  </si>
  <si>
    <t>HUESO DE TUETANO</t>
  </si>
  <si>
    <t>LOMO DE CAÑA</t>
  </si>
  <si>
    <t>MANITAS DE CERDO</t>
  </si>
  <si>
    <t>MANTECA  820 kg</t>
  </si>
  <si>
    <t>MENUDO EXCELL</t>
  </si>
  <si>
    <t>PAPA CONGELADA  9/9 RECTA</t>
  </si>
  <si>
    <t>PAPA CONGELADA CRINKLE</t>
  </si>
  <si>
    <t>PAPA CONGELADA GAJO</t>
  </si>
  <si>
    <t xml:space="preserve">PAVOS NATURAL </t>
  </si>
  <si>
    <t>PECHO DE CERDO</t>
  </si>
  <si>
    <t>PECHUGA SH CONGELADA</t>
  </si>
  <si>
    <t>PULPA  NEGRA</t>
  </si>
  <si>
    <t>PERNIL Seaboard</t>
  </si>
  <si>
    <t>PUNTAS CAÑA DE LOMO</t>
  </si>
  <si>
    <t>PUNTAS DE CHULETA</t>
  </si>
  <si>
    <t>SESOS DE CERDO MARQUETA</t>
  </si>
  <si>
    <t>SESOS DE COPA</t>
  </si>
  <si>
    <t>SUADERO M</t>
  </si>
  <si>
    <t>T-BONE-</t>
  </si>
  <si>
    <t>TOCINO NACIONAL</t>
  </si>
  <si>
    <t xml:space="preserve">TRIPAS </t>
  </si>
  <si>
    <t xml:space="preserve">TOTALES </t>
  </si>
  <si>
    <t>Dic-,2023</t>
  </si>
  <si>
    <t>Ene-,2024</t>
  </si>
  <si>
    <t>CONTRA SWIFT</t>
  </si>
  <si>
    <t>FILETE  DE CERDO</t>
  </si>
  <si>
    <r>
      <t xml:space="preserve">PERNIL CON PIEL  SEABIARD  </t>
    </r>
    <r>
      <rPr>
        <b/>
        <sz val="14"/>
        <color rgb="FF800000"/>
        <rFont val="Calibri"/>
        <family val="2"/>
        <scheme val="minor"/>
      </rPr>
      <t xml:space="preserve">  herradura</t>
    </r>
  </si>
  <si>
    <t>PULPA BLANCA  Brasil</t>
  </si>
  <si>
    <t>PULPA BLANCA Select</t>
  </si>
  <si>
    <t>ERROR EN REGISTRO NOTA 981-F1 x  10 kilos</t>
  </si>
  <si>
    <t>Inventario   FISICO      JOSE</t>
  </si>
  <si>
    <t>JOSE JUNTO LOS KILOS DE DIFERENTES CAMARAONES</t>
  </si>
  <si>
    <t>REPORTO MENOS PRODUCTO</t>
  </si>
  <si>
    <t>JOSE      REPORTO MUCHISIMOS KILOS Y CAJAS  DE MAS</t>
  </si>
  <si>
    <t>JOSE     REPORTO  MUCHOS KILOS DE MENOS Y CAJAS</t>
  </si>
  <si>
    <t xml:space="preserve">JOSE   REPORTO  MENOS  KILOS </t>
  </si>
  <si>
    <t xml:space="preserve">BETY       NO HAY SALIDA DE  ALMACEN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</si>
</sst>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\-#,##0\ 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sz val="13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rgb="FF660033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7E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00"/>
        <bgColor indexed="64"/>
      </patternFill>
    </fill>
  </fills>
  <borders count="80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Dashed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/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mediumDashed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0" fillId="0" borderId="0" xfId="0" applyFill="1" applyBorder="1"/>
    <xf numFmtId="0" fontId="5" fillId="0" borderId="0" xfId="0" applyFont="1" applyFill="1" applyAlignment="1">
      <alignment horizontal="center"/>
    </xf>
    <xf numFmtId="15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3" fillId="0" borderId="0" xfId="0" applyFont="1" applyFill="1"/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0" xfId="0" applyFont="1" applyFill="1" applyAlignment="1">
      <alignment horizontal="center" vertical="center" wrapText="1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  <xf numFmtId="2" fontId="12" fillId="0" borderId="17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7" fillId="7" borderId="13" xfId="0" applyFont="1" applyFill="1" applyBorder="1" applyAlignment="1">
      <alignment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/>
    </xf>
    <xf numFmtId="1" fontId="2" fillId="8" borderId="23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right"/>
    </xf>
    <xf numFmtId="0" fontId="14" fillId="2" borderId="17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center"/>
    </xf>
    <xf numFmtId="0" fontId="15" fillId="0" borderId="7" xfId="0" applyFont="1" applyFill="1" applyBorder="1"/>
    <xf numFmtId="4" fontId="15" fillId="0" borderId="7" xfId="0" applyNumberFormat="1" applyFont="1" applyFill="1" applyBorder="1"/>
    <xf numFmtId="0" fontId="15" fillId="0" borderId="7" xfId="0" applyFont="1" applyFill="1" applyBorder="1" applyAlignment="1">
      <alignment horizontal="center"/>
    </xf>
    <xf numFmtId="0" fontId="15" fillId="0" borderId="25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" fontId="16" fillId="0" borderId="28" xfId="0" applyNumberFormat="1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12" fillId="0" borderId="30" xfId="0" applyNumberFormat="1" applyFont="1" applyFill="1" applyBorder="1" applyAlignment="1">
      <alignment horizontal="center"/>
    </xf>
    <xf numFmtId="1" fontId="12" fillId="0" borderId="31" xfId="0" applyNumberFormat="1" applyFont="1" applyFill="1" applyBorder="1" applyAlignment="1">
      <alignment horizontal="center"/>
    </xf>
    <xf numFmtId="2" fontId="12" fillId="0" borderId="32" xfId="0" applyNumberFormat="1" applyFont="1" applyFill="1" applyBorder="1" applyAlignment="1">
      <alignment horizontal="center"/>
    </xf>
    <xf numFmtId="2" fontId="12" fillId="0" borderId="33" xfId="0" applyNumberFormat="1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4" fontId="15" fillId="0" borderId="0" xfId="0" applyNumberFormat="1" applyFont="1" applyFill="1" applyBorder="1"/>
    <xf numFmtId="4" fontId="16" fillId="0" borderId="34" xfId="0" applyNumberFormat="1" applyFont="1" applyFill="1" applyBorder="1" applyAlignment="1">
      <alignment horizontal="center"/>
    </xf>
    <xf numFmtId="0" fontId="16" fillId="0" borderId="35" xfId="0" applyFont="1" applyFill="1" applyBorder="1" applyAlignment="1">
      <alignment horizontal="center"/>
    </xf>
    <xf numFmtId="0" fontId="17" fillId="0" borderId="36" xfId="0" applyFont="1" applyFill="1" applyBorder="1" applyAlignment="1">
      <alignment horizontal="center" wrapText="1"/>
    </xf>
    <xf numFmtId="1" fontId="19" fillId="0" borderId="0" xfId="0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right"/>
    </xf>
    <xf numFmtId="15" fontId="20" fillId="0" borderId="0" xfId="0" applyNumberFormat="1" applyFont="1" applyBorder="1"/>
    <xf numFmtId="2" fontId="20" fillId="0" borderId="0" xfId="0" applyNumberFormat="1" applyFont="1" applyBorder="1"/>
    <xf numFmtId="0" fontId="20" fillId="0" borderId="0" xfId="0" applyFont="1" applyBorder="1" applyAlignment="1">
      <alignment horizontal="right"/>
    </xf>
    <xf numFmtId="2" fontId="15" fillId="0" borderId="7" xfId="0" applyNumberFormat="1" applyFont="1" applyFill="1" applyBorder="1"/>
    <xf numFmtId="0" fontId="2" fillId="0" borderId="0" xfId="0" applyFont="1" applyFill="1" applyBorder="1"/>
    <xf numFmtId="0" fontId="18" fillId="0" borderId="7" xfId="0" applyFont="1" applyFill="1" applyBorder="1" applyAlignment="1">
      <alignment horizontal="left"/>
    </xf>
    <xf numFmtId="0" fontId="7" fillId="0" borderId="7" xfId="0" applyFont="1" applyFill="1" applyBorder="1"/>
    <xf numFmtId="0" fontId="2" fillId="0" borderId="3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4" fontId="12" fillId="0" borderId="7" xfId="0" applyNumberFormat="1" applyFont="1" applyFill="1" applyBorder="1"/>
    <xf numFmtId="0" fontId="12" fillId="0" borderId="25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left" wrapText="1"/>
    </xf>
    <xf numFmtId="0" fontId="21" fillId="0" borderId="7" xfId="0" applyFont="1" applyFill="1" applyBorder="1"/>
    <xf numFmtId="0" fontId="12" fillId="0" borderId="10" xfId="0" applyFont="1" applyFill="1" applyBorder="1" applyAlignment="1">
      <alignment horizontal="center" wrapText="1"/>
    </xf>
    <xf numFmtId="4" fontId="15" fillId="0" borderId="39" xfId="0" applyNumberFormat="1" applyFont="1" applyFill="1" applyBorder="1"/>
    <xf numFmtId="0" fontId="15" fillId="0" borderId="38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 wrapText="1"/>
    </xf>
    <xf numFmtId="4" fontId="15" fillId="0" borderId="41" xfId="0" applyNumberFormat="1" applyFont="1" applyFill="1" applyBorder="1"/>
    <xf numFmtId="0" fontId="15" fillId="0" borderId="0" xfId="0" applyFont="1" applyFill="1" applyAlignment="1">
      <alignment horizontal="center"/>
    </xf>
    <xf numFmtId="0" fontId="16" fillId="0" borderId="10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left"/>
    </xf>
    <xf numFmtId="0" fontId="7" fillId="0" borderId="7" xfId="0" applyFont="1" applyFill="1" applyBorder="1" applyAlignment="1">
      <alignment vertical="center" wrapText="1"/>
    </xf>
    <xf numFmtId="4" fontId="16" fillId="0" borderId="34" xfId="1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vertical="center" wrapText="1"/>
    </xf>
    <xf numFmtId="0" fontId="12" fillId="0" borderId="47" xfId="0" applyFont="1" applyFill="1" applyBorder="1" applyAlignment="1">
      <alignment horizontal="center"/>
    </xf>
    <xf numFmtId="0" fontId="7" fillId="0" borderId="7" xfId="0" applyFont="1" applyFill="1" applyBorder="1" applyAlignment="1">
      <alignment vertical="center"/>
    </xf>
    <xf numFmtId="4" fontId="24" fillId="0" borderId="7" xfId="0" applyNumberFormat="1" applyFont="1" applyFill="1" applyBorder="1" applyAlignment="1">
      <alignment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vertical="center"/>
    </xf>
    <xf numFmtId="4" fontId="15" fillId="0" borderId="7" xfId="0" applyNumberFormat="1" applyFont="1" applyFill="1" applyBorder="1" applyAlignment="1">
      <alignment vertical="center"/>
    </xf>
    <xf numFmtId="0" fontId="15" fillId="0" borderId="25" xfId="0" applyFont="1" applyFill="1" applyBorder="1" applyAlignment="1">
      <alignment horizontal="center" vertical="center"/>
    </xf>
    <xf numFmtId="4" fontId="15" fillId="0" borderId="41" xfId="0" applyNumberFormat="1" applyFont="1" applyFill="1" applyBorder="1" applyAlignment="1">
      <alignment vertical="center"/>
    </xf>
    <xf numFmtId="0" fontId="15" fillId="0" borderId="38" xfId="0" applyFont="1" applyFill="1" applyBorder="1" applyAlignment="1">
      <alignment horizontal="center" vertical="center"/>
    </xf>
    <xf numFmtId="0" fontId="16" fillId="0" borderId="10" xfId="0" applyFont="1" applyFill="1" applyBorder="1"/>
    <xf numFmtId="0" fontId="12" fillId="0" borderId="4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6" fillId="0" borderId="7" xfId="0" applyFont="1" applyFill="1" applyBorder="1" applyAlignment="1">
      <alignment horizontal="right"/>
    </xf>
    <xf numFmtId="0" fontId="15" fillId="0" borderId="7" xfId="0" applyFont="1" applyFill="1" applyBorder="1" applyAlignment="1">
      <alignment wrapText="1"/>
    </xf>
    <xf numFmtId="0" fontId="27" fillId="0" borderId="10" xfId="0" applyFont="1" applyFill="1" applyBorder="1" applyAlignment="1">
      <alignment horizontal="center" wrapText="1"/>
    </xf>
    <xf numFmtId="0" fontId="12" fillId="0" borderId="48" xfId="0" applyFont="1" applyFill="1" applyBorder="1" applyAlignment="1">
      <alignment horizontal="center"/>
    </xf>
    <xf numFmtId="0" fontId="28" fillId="0" borderId="10" xfId="0" applyFont="1" applyFill="1" applyBorder="1"/>
    <xf numFmtId="0" fontId="12" fillId="0" borderId="49" xfId="0" applyFont="1" applyFill="1" applyBorder="1" applyAlignment="1">
      <alignment vertical="center" wrapText="1"/>
    </xf>
    <xf numFmtId="0" fontId="12" fillId="0" borderId="0" xfId="0" applyFont="1" applyFill="1" applyBorder="1"/>
    <xf numFmtId="0" fontId="28" fillId="0" borderId="50" xfId="0" applyFont="1" applyFill="1" applyBorder="1"/>
    <xf numFmtId="0" fontId="12" fillId="0" borderId="7" xfId="0" applyFont="1" applyFill="1" applyBorder="1" applyAlignment="1">
      <alignment vertical="center" wrapText="1"/>
    </xf>
    <xf numFmtId="0" fontId="17" fillId="0" borderId="50" xfId="0" applyFont="1" applyFill="1" applyBorder="1" applyAlignment="1">
      <alignment horizontal="center" wrapText="1"/>
    </xf>
    <xf numFmtId="0" fontId="24" fillId="0" borderId="7" xfId="0" applyFont="1" applyFill="1" applyBorder="1" applyAlignment="1">
      <alignment horizontal="center" vertical="center" wrapText="1"/>
    </xf>
    <xf numFmtId="0" fontId="29" fillId="0" borderId="0" xfId="0" applyFont="1" applyFill="1" applyBorder="1"/>
    <xf numFmtId="0" fontId="25" fillId="0" borderId="25" xfId="0" applyFont="1" applyFill="1" applyBorder="1" applyAlignment="1">
      <alignment horizontal="center"/>
    </xf>
    <xf numFmtId="0" fontId="16" fillId="0" borderId="3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/>
    <xf numFmtId="0" fontId="30" fillId="0" borderId="50" xfId="0" applyFont="1" applyFill="1" applyBorder="1" applyAlignment="1">
      <alignment wrapText="1"/>
    </xf>
    <xf numFmtId="0" fontId="16" fillId="0" borderId="7" xfId="0" applyFont="1" applyFill="1" applyBorder="1" applyAlignment="1">
      <alignment horizontal="center" vertical="center" wrapText="1"/>
    </xf>
    <xf numFmtId="4" fontId="15" fillId="0" borderId="43" xfId="0" applyNumberFormat="1" applyFont="1" applyFill="1" applyBorder="1"/>
    <xf numFmtId="0" fontId="16" fillId="0" borderId="36" xfId="0" applyFont="1" applyFill="1" applyBorder="1" applyAlignment="1">
      <alignment horizontal="center" wrapText="1"/>
    </xf>
    <xf numFmtId="4" fontId="15" fillId="0" borderId="51" xfId="0" applyNumberFormat="1" applyFont="1" applyFill="1" applyBorder="1"/>
    <xf numFmtId="0" fontId="15" fillId="0" borderId="52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8" fillId="0" borderId="7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left" wrapText="1"/>
    </xf>
    <xf numFmtId="0" fontId="16" fillId="0" borderId="9" xfId="0" applyFont="1" applyFill="1" applyBorder="1" applyAlignment="1">
      <alignment horizontal="center" wrapText="1"/>
    </xf>
    <xf numFmtId="0" fontId="15" fillId="0" borderId="53" xfId="0" applyFont="1" applyFill="1" applyBorder="1" applyAlignment="1">
      <alignment horizontal="center"/>
    </xf>
    <xf numFmtId="0" fontId="12" fillId="0" borderId="7" xfId="0" applyFont="1" applyFill="1" applyBorder="1"/>
    <xf numFmtId="0" fontId="16" fillId="0" borderId="10" xfId="0" applyFont="1" applyFill="1" applyBorder="1" applyAlignment="1">
      <alignment wrapText="1"/>
    </xf>
    <xf numFmtId="4" fontId="15" fillId="0" borderId="54" xfId="0" applyNumberFormat="1" applyFont="1" applyFill="1" applyBorder="1"/>
    <xf numFmtId="0" fontId="15" fillId="0" borderId="42" xfId="0" applyFont="1" applyFill="1" applyBorder="1" applyAlignment="1">
      <alignment horizontal="center"/>
    </xf>
    <xf numFmtId="0" fontId="15" fillId="0" borderId="55" xfId="0" applyFont="1" applyFill="1" applyBorder="1"/>
    <xf numFmtId="4" fontId="15" fillId="0" borderId="42" xfId="0" applyNumberFormat="1" applyFont="1" applyFill="1" applyBorder="1"/>
    <xf numFmtId="0" fontId="15" fillId="0" borderId="56" xfId="0" applyFont="1" applyFill="1" applyBorder="1" applyAlignment="1">
      <alignment horizontal="center"/>
    </xf>
    <xf numFmtId="0" fontId="17" fillId="0" borderId="10" xfId="0" applyFont="1" applyFill="1" applyBorder="1" applyAlignment="1">
      <alignment wrapText="1"/>
    </xf>
    <xf numFmtId="0" fontId="15" fillId="0" borderId="0" xfId="0" applyFont="1" applyFill="1" applyBorder="1"/>
    <xf numFmtId="0" fontId="17" fillId="0" borderId="50" xfId="0" applyFont="1" applyFill="1" applyBorder="1" applyAlignment="1">
      <alignment wrapText="1"/>
    </xf>
    <xf numFmtId="4" fontId="15" fillId="0" borderId="57" xfId="0" applyNumberFormat="1" applyFont="1" applyFill="1" applyBorder="1"/>
    <xf numFmtId="0" fontId="15" fillId="0" borderId="58" xfId="0" applyFont="1" applyFill="1" applyBorder="1" applyAlignment="1">
      <alignment horizontal="center"/>
    </xf>
    <xf numFmtId="0" fontId="16" fillId="0" borderId="3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center"/>
    </xf>
    <xf numFmtId="0" fontId="16" fillId="0" borderId="9" xfId="0" applyFont="1" applyFill="1" applyBorder="1" applyAlignment="1">
      <alignment wrapText="1"/>
    </xf>
    <xf numFmtId="0" fontId="15" fillId="0" borderId="46" xfId="0" applyFont="1" applyFill="1" applyBorder="1" applyAlignment="1">
      <alignment horizontal="center"/>
    </xf>
    <xf numFmtId="4" fontId="15" fillId="0" borderId="58" xfId="0" applyNumberFormat="1" applyFont="1" applyFill="1" applyBorder="1"/>
    <xf numFmtId="4" fontId="16" fillId="0" borderId="59" xfId="0" applyNumberFormat="1" applyFont="1" applyFill="1" applyBorder="1" applyAlignment="1">
      <alignment horizontal="center"/>
    </xf>
    <xf numFmtId="0" fontId="16" fillId="0" borderId="60" xfId="0" applyFont="1" applyFill="1" applyBorder="1" applyAlignment="1">
      <alignment horizontal="center"/>
    </xf>
    <xf numFmtId="0" fontId="15" fillId="0" borderId="0" xfId="0" applyFont="1" applyFill="1"/>
    <xf numFmtId="0" fontId="15" fillId="0" borderId="17" xfId="0" applyFont="1" applyFill="1" applyBorder="1" applyAlignment="1">
      <alignment horizontal="center"/>
    </xf>
    <xf numFmtId="4" fontId="16" fillId="0" borderId="61" xfId="0" applyNumberFormat="1" applyFont="1" applyFill="1" applyBorder="1" applyAlignment="1">
      <alignment horizontal="center"/>
    </xf>
    <xf numFmtId="0" fontId="16" fillId="0" borderId="62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 wrapText="1"/>
    </xf>
    <xf numFmtId="0" fontId="15" fillId="0" borderId="40" xfId="0" applyFont="1" applyFill="1" applyBorder="1" applyAlignment="1">
      <alignment horizontal="center"/>
    </xf>
    <xf numFmtId="0" fontId="7" fillId="0" borderId="63" xfId="0" applyFont="1" applyFill="1" applyBorder="1"/>
    <xf numFmtId="4" fontId="7" fillId="0" borderId="43" xfId="0" applyNumberFormat="1" applyFont="1" applyFill="1" applyBorder="1"/>
    <xf numFmtId="0" fontId="25" fillId="0" borderId="7" xfId="0" applyFont="1" applyFill="1" applyBorder="1" applyAlignment="1">
      <alignment horizontal="center"/>
    </xf>
    <xf numFmtId="2" fontId="7" fillId="0" borderId="64" xfId="0" applyNumberFormat="1" applyFont="1" applyFill="1" applyBorder="1" applyAlignment="1">
      <alignment horizontal="center"/>
    </xf>
    <xf numFmtId="1" fontId="7" fillId="0" borderId="65" xfId="0" applyNumberFormat="1" applyFont="1" applyFill="1" applyBorder="1" applyAlignment="1">
      <alignment horizontal="center"/>
    </xf>
    <xf numFmtId="0" fontId="7" fillId="0" borderId="63" xfId="0" applyFont="1" applyBorder="1"/>
    <xf numFmtId="4" fontId="2" fillId="0" borderId="43" xfId="0" applyNumberFormat="1" applyFont="1" applyFill="1" applyBorder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/>
    <xf numFmtId="2" fontId="12" fillId="0" borderId="64" xfId="0" applyNumberFormat="1" applyFont="1" applyFill="1" applyBorder="1" applyAlignment="1">
      <alignment horizontal="center"/>
    </xf>
    <xf numFmtId="1" fontId="12" fillId="0" borderId="65" xfId="0" applyNumberFormat="1" applyFont="1" applyFill="1" applyBorder="1" applyAlignment="1">
      <alignment horizontal="center"/>
    </xf>
    <xf numFmtId="0" fontId="15" fillId="0" borderId="63" xfId="0" applyFont="1" applyBorder="1"/>
    <xf numFmtId="0" fontId="15" fillId="0" borderId="66" xfId="0" applyFont="1" applyBorder="1"/>
    <xf numFmtId="4" fontId="15" fillId="0" borderId="67" xfId="0" applyNumberFormat="1" applyFont="1" applyFill="1" applyBorder="1"/>
    <xf numFmtId="0" fontId="15" fillId="0" borderId="55" xfId="0" applyFont="1" applyFill="1" applyBorder="1" applyAlignment="1">
      <alignment horizontal="center"/>
    </xf>
    <xf numFmtId="0" fontId="15" fillId="0" borderId="68" xfId="0" applyFont="1" applyFill="1" applyBorder="1"/>
    <xf numFmtId="4" fontId="15" fillId="0" borderId="55" xfId="0" applyNumberFormat="1" applyFont="1" applyFill="1" applyBorder="1"/>
    <xf numFmtId="0" fontId="15" fillId="0" borderId="69" xfId="0" applyFont="1" applyFill="1" applyBorder="1" applyAlignment="1">
      <alignment horizontal="center"/>
    </xf>
    <xf numFmtId="4" fontId="15" fillId="0" borderId="61" xfId="0" applyNumberFormat="1" applyFont="1" applyFill="1" applyBorder="1" applyAlignment="1">
      <alignment horizontal="center"/>
    </xf>
    <xf numFmtId="0" fontId="15" fillId="0" borderId="62" xfId="0" applyFont="1" applyFill="1" applyBorder="1" applyAlignment="1">
      <alignment horizontal="center"/>
    </xf>
    <xf numFmtId="2" fontId="16" fillId="0" borderId="70" xfId="0" applyNumberFormat="1" applyFont="1" applyFill="1" applyBorder="1" applyAlignment="1">
      <alignment horizontal="center"/>
    </xf>
    <xf numFmtId="1" fontId="16" fillId="0" borderId="71" xfId="0" applyNumberFormat="1" applyFont="1" applyFill="1" applyBorder="1" applyAlignment="1">
      <alignment horizontal="center"/>
    </xf>
    <xf numFmtId="2" fontId="12" fillId="0" borderId="72" xfId="0" applyNumberFormat="1" applyFont="1" applyFill="1" applyBorder="1" applyAlignment="1">
      <alignment horizontal="center"/>
    </xf>
    <xf numFmtId="2" fontId="12" fillId="0" borderId="73" xfId="0" applyNumberFormat="1" applyFont="1" applyFill="1" applyBorder="1" applyAlignment="1">
      <alignment vertical="center"/>
    </xf>
    <xf numFmtId="0" fontId="17" fillId="0" borderId="74" xfId="0" applyFont="1" applyFill="1" applyBorder="1" applyAlignment="1">
      <alignment horizontal="center" wrapText="1"/>
    </xf>
    <xf numFmtId="0" fontId="31" fillId="0" borderId="0" xfId="0" applyFont="1" applyAlignment="1">
      <alignment horizontal="right"/>
    </xf>
    <xf numFmtId="2" fontId="0" fillId="0" borderId="0" xfId="0" applyNumberFormat="1"/>
    <xf numFmtId="0" fontId="16" fillId="0" borderId="0" xfId="0" applyFont="1"/>
    <xf numFmtId="164" fontId="7" fillId="0" borderId="76" xfId="2" applyNumberFormat="1" applyFont="1" applyBorder="1" applyAlignment="1">
      <alignment horizontal="center"/>
    </xf>
    <xf numFmtId="164" fontId="12" fillId="0" borderId="76" xfId="2" applyNumberFormat="1" applyFont="1" applyBorder="1" applyAlignment="1">
      <alignment horizontal="center"/>
    </xf>
    <xf numFmtId="44" fontId="0" fillId="0" borderId="76" xfId="2" applyFont="1" applyBorder="1"/>
    <xf numFmtId="164" fontId="22" fillId="0" borderId="76" xfId="2" applyNumberFormat="1" applyFont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9" fillId="0" borderId="0" xfId="0" applyFont="1" applyFill="1" applyAlignment="1">
      <alignment wrapText="1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Fill="1"/>
    <xf numFmtId="2" fontId="12" fillId="0" borderId="0" xfId="0" applyNumberFormat="1" applyFont="1" applyFill="1" applyBorder="1"/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9" fillId="0" borderId="0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horizontal="center" vertical="center"/>
    </xf>
    <xf numFmtId="2" fontId="21" fillId="0" borderId="0" xfId="0" applyNumberFormat="1" applyFont="1" applyFill="1" applyBorder="1" applyAlignment="1">
      <alignment horizontal="center" vertical="center"/>
    </xf>
    <xf numFmtId="2" fontId="21" fillId="0" borderId="0" xfId="0" applyNumberFormat="1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2" fontId="22" fillId="0" borderId="0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4" fillId="0" borderId="0" xfId="0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7" fillId="0" borderId="0" xfId="0" applyFont="1" applyFill="1" applyBorder="1"/>
    <xf numFmtId="0" fontId="22" fillId="0" borderId="0" xfId="0" applyFont="1" applyFill="1" applyBorder="1"/>
    <xf numFmtId="0" fontId="36" fillId="0" borderId="0" xfId="0" applyFont="1" applyFill="1" applyBorder="1"/>
    <xf numFmtId="0" fontId="12" fillId="0" borderId="48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center"/>
    </xf>
    <xf numFmtId="0" fontId="15" fillId="0" borderId="0" xfId="0" applyFont="1" applyBorder="1"/>
    <xf numFmtId="0" fontId="15" fillId="6" borderId="11" xfId="0" applyFont="1" applyFill="1" applyBorder="1"/>
    <xf numFmtId="0" fontId="37" fillId="6" borderId="18" xfId="0" applyFont="1" applyFill="1" applyBorder="1" applyAlignment="1">
      <alignment horizontal="center"/>
    </xf>
    <xf numFmtId="4" fontId="15" fillId="0" borderId="26" xfId="0" applyNumberFormat="1" applyFont="1" applyFill="1" applyBorder="1"/>
    <xf numFmtId="4" fontId="15" fillId="0" borderId="37" xfId="0" applyNumberFormat="1" applyFont="1" applyFill="1" applyBorder="1"/>
    <xf numFmtId="44" fontId="15" fillId="0" borderId="75" xfId="2" applyFont="1" applyBorder="1"/>
    <xf numFmtId="0" fontId="15" fillId="0" borderId="0" xfId="0" applyFont="1"/>
    <xf numFmtId="0" fontId="15" fillId="0" borderId="0" xfId="0" applyFont="1" applyFill="1" applyBorder="1" applyAlignment="1">
      <alignment vertical="center"/>
    </xf>
    <xf numFmtId="4" fontId="16" fillId="9" borderId="34" xfId="0" applyNumberFormat="1" applyFont="1" applyFill="1" applyBorder="1" applyAlignment="1">
      <alignment horizontal="center"/>
    </xf>
    <xf numFmtId="0" fontId="16" fillId="9" borderId="35" xfId="0" applyFont="1" applyFill="1" applyBorder="1" applyAlignment="1">
      <alignment horizontal="center"/>
    </xf>
    <xf numFmtId="4" fontId="16" fillId="9" borderId="61" xfId="0" applyNumberFormat="1" applyFont="1" applyFill="1" applyBorder="1" applyAlignment="1">
      <alignment horizontal="center"/>
    </xf>
    <xf numFmtId="0" fontId="16" fillId="9" borderId="62" xfId="0" applyFont="1" applyFill="1" applyBorder="1" applyAlignment="1">
      <alignment horizontal="center"/>
    </xf>
    <xf numFmtId="2" fontId="12" fillId="5" borderId="32" xfId="0" applyNumberFormat="1" applyFont="1" applyFill="1" applyBorder="1" applyAlignment="1">
      <alignment horizontal="center"/>
    </xf>
    <xf numFmtId="2" fontId="12" fillId="5" borderId="33" xfId="0" applyNumberFormat="1" applyFont="1" applyFill="1" applyBorder="1" applyAlignment="1">
      <alignment vertical="center"/>
    </xf>
    <xf numFmtId="2" fontId="24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2" fontId="22" fillId="0" borderId="0" xfId="0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/>
    <xf numFmtId="2" fontId="12" fillId="11" borderId="30" xfId="0" applyNumberFormat="1" applyFont="1" applyFill="1" applyBorder="1" applyAlignment="1">
      <alignment horizontal="center"/>
    </xf>
    <xf numFmtId="1" fontId="12" fillId="11" borderId="31" xfId="0" applyNumberFormat="1" applyFont="1" applyFill="1" applyBorder="1" applyAlignment="1">
      <alignment horizontal="center"/>
    </xf>
    <xf numFmtId="0" fontId="2" fillId="11" borderId="42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wrapText="1"/>
    </xf>
    <xf numFmtId="2" fontId="12" fillId="11" borderId="32" xfId="0" applyNumberFormat="1" applyFont="1" applyFill="1" applyBorder="1" applyAlignment="1">
      <alignment horizontal="center"/>
    </xf>
    <xf numFmtId="2" fontId="12" fillId="11" borderId="33" xfId="0" applyNumberFormat="1" applyFont="1" applyFill="1" applyBorder="1" applyAlignment="1">
      <alignment vertical="center"/>
    </xf>
    <xf numFmtId="0" fontId="2" fillId="11" borderId="10" xfId="0" applyFont="1" applyFill="1" applyBorder="1" applyAlignment="1">
      <alignment wrapText="1"/>
    </xf>
    <xf numFmtId="0" fontId="16" fillId="11" borderId="48" xfId="0" applyFont="1" applyFill="1" applyBorder="1" applyAlignment="1">
      <alignment horizontal="left" vertical="center" wrapText="1"/>
    </xf>
    <xf numFmtId="0" fontId="18" fillId="0" borderId="42" xfId="0" applyFont="1" applyFill="1" applyBorder="1" applyAlignment="1">
      <alignment horizontal="left"/>
    </xf>
    <xf numFmtId="0" fontId="16" fillId="11" borderId="77" xfId="0" applyFont="1" applyFill="1" applyBorder="1" applyAlignment="1">
      <alignment horizontal="left" vertical="center" wrapText="1"/>
    </xf>
    <xf numFmtId="0" fontId="17" fillId="11" borderId="78" xfId="0" applyFont="1" applyFill="1" applyBorder="1" applyAlignment="1">
      <alignment horizontal="center" wrapText="1"/>
    </xf>
    <xf numFmtId="0" fontId="17" fillId="11" borderId="79" xfId="0" applyFont="1" applyFill="1" applyBorder="1" applyAlignment="1">
      <alignment horizontal="center" wrapText="1"/>
    </xf>
    <xf numFmtId="0" fontId="17" fillId="11" borderId="51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6" fillId="5" borderId="44" xfId="0" applyFont="1" applyFill="1" applyBorder="1" applyAlignment="1">
      <alignment horizontal="center" vertical="center" wrapText="1"/>
    </xf>
    <xf numFmtId="0" fontId="16" fillId="5" borderId="45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17" fontId="10" fillId="0" borderId="9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17" fontId="11" fillId="0" borderId="9" xfId="0" applyNumberFormat="1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CC99FF"/>
      <color rgb="FF0000FF"/>
      <color rgb="FFCCCC00"/>
      <color rgb="FFCC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65"/>
  <sheetViews>
    <sheetView tabSelected="1" topLeftCell="A30" zoomScaleNormal="100" workbookViewId="0">
      <selection activeCell="I53" sqref="I53"/>
    </sheetView>
  </sheetViews>
  <sheetFormatPr baseColWidth="10" defaultRowHeight="17.25" x14ac:dyDescent="0.3"/>
  <cols>
    <col min="1" max="1" width="5" customWidth="1"/>
    <col min="2" max="2" width="32.42578125" customWidth="1"/>
    <col min="3" max="3" width="11.85546875" style="166" customWidth="1"/>
    <col min="4" max="4" width="10" customWidth="1"/>
    <col min="5" max="5" width="1.7109375" customWidth="1"/>
    <col min="6" max="6" width="13.140625" customWidth="1"/>
    <col min="7" max="7" width="9.7109375" customWidth="1"/>
    <col min="8" max="8" width="16.28515625" style="21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3.7109375" customWidth="1"/>
    <col min="14" max="14" width="13.28515625" customWidth="1"/>
    <col min="15" max="15" width="11.140625" style="175" customWidth="1"/>
    <col min="16" max="16" width="13" style="180" customWidth="1"/>
    <col min="17" max="17" width="10" style="166" bestFit="1" customWidth="1"/>
    <col min="18" max="18" width="3.5703125" style="11" customWidth="1"/>
    <col min="19" max="19" width="46.28515625" style="7" customWidth="1"/>
  </cols>
  <sheetData>
    <row r="1" spans="2:26" ht="32.25" customHeight="1" thickBot="1" x14ac:dyDescent="0.35">
      <c r="B1" s="248" t="s">
        <v>0</v>
      </c>
      <c r="C1" s="248"/>
      <c r="H1" s="209"/>
      <c r="I1" s="2"/>
      <c r="J1" s="2"/>
      <c r="K1" s="2"/>
      <c r="L1" s="2"/>
      <c r="M1" s="2"/>
      <c r="N1" s="2"/>
      <c r="O1" s="3"/>
      <c r="P1" s="4"/>
      <c r="Q1" s="5"/>
      <c r="R1" s="6"/>
    </row>
    <row r="2" spans="2:26" ht="32.25" customHeight="1" thickBot="1" x14ac:dyDescent="0.4">
      <c r="B2" s="8">
        <v>45328</v>
      </c>
      <c r="C2" s="9"/>
      <c r="F2" s="249" t="s">
        <v>1</v>
      </c>
      <c r="G2" s="250"/>
      <c r="H2" s="251"/>
      <c r="I2" s="252"/>
      <c r="J2" s="253" t="s">
        <v>2</v>
      </c>
      <c r="K2" s="253"/>
      <c r="L2" s="254"/>
      <c r="M2" s="10"/>
      <c r="N2" s="257" t="s">
        <v>63</v>
      </c>
      <c r="O2" s="257"/>
      <c r="P2" s="258" t="s">
        <v>3</v>
      </c>
      <c r="Q2" s="259"/>
      <c r="S2" s="12"/>
      <c r="T2" s="6"/>
      <c r="U2" s="6"/>
      <c r="V2" s="6"/>
    </row>
    <row r="3" spans="2:26" ht="18.75" customHeight="1" thickTop="1" thickBot="1" x14ac:dyDescent="0.35">
      <c r="B3" s="13"/>
      <c r="C3" s="262" t="s">
        <v>55</v>
      </c>
      <c r="D3" s="263"/>
      <c r="E3" s="14"/>
      <c r="F3" s="264" t="s">
        <v>56</v>
      </c>
      <c r="G3" s="265"/>
      <c r="H3" s="210"/>
      <c r="I3" s="266" t="s">
        <v>4</v>
      </c>
      <c r="J3" s="255"/>
      <c r="K3" s="255"/>
      <c r="L3" s="256"/>
      <c r="M3" s="15"/>
      <c r="N3" s="257"/>
      <c r="O3" s="257"/>
      <c r="P3" s="260"/>
      <c r="Q3" s="261"/>
      <c r="R3" s="16"/>
      <c r="S3" s="12"/>
      <c r="T3" s="6"/>
      <c r="U3" s="6"/>
      <c r="V3" s="6"/>
    </row>
    <row r="4" spans="2:26" ht="18" customHeight="1" thickTop="1" thickBot="1" x14ac:dyDescent="0.35">
      <c r="B4" s="17" t="s">
        <v>5</v>
      </c>
      <c r="C4" s="18" t="s">
        <v>6</v>
      </c>
      <c r="D4" s="19" t="s">
        <v>7</v>
      </c>
      <c r="E4" s="19"/>
      <c r="F4" s="19" t="s">
        <v>6</v>
      </c>
      <c r="G4" s="19" t="s">
        <v>7</v>
      </c>
      <c r="H4" s="211" t="s">
        <v>8</v>
      </c>
      <c r="I4" s="267"/>
      <c r="J4" s="20"/>
      <c r="K4" s="21" t="s">
        <v>6</v>
      </c>
      <c r="L4" s="22" t="s">
        <v>9</v>
      </c>
      <c r="M4" s="15"/>
      <c r="N4" s="23" t="s">
        <v>10</v>
      </c>
      <c r="O4" s="24" t="s">
        <v>11</v>
      </c>
      <c r="P4" s="25" t="s">
        <v>6</v>
      </c>
      <c r="Q4" s="26" t="s">
        <v>11</v>
      </c>
      <c r="R4" s="27"/>
      <c r="S4" s="12"/>
      <c r="T4" s="6"/>
      <c r="U4" s="6"/>
      <c r="V4" s="6"/>
    </row>
    <row r="5" spans="2:26" ht="23.25" customHeight="1" thickTop="1" thickBot="1" x14ac:dyDescent="0.35">
      <c r="B5" s="28" t="s">
        <v>12</v>
      </c>
      <c r="C5" s="29">
        <v>103.79</v>
      </c>
      <c r="D5" s="30">
        <v>9</v>
      </c>
      <c r="E5" s="28"/>
      <c r="F5" s="29"/>
      <c r="G5" s="31"/>
      <c r="H5" s="212">
        <f t="shared" ref="H5:I51" si="0">F5+C5</f>
        <v>103.79</v>
      </c>
      <c r="I5" s="32">
        <f t="shared" si="0"/>
        <v>9</v>
      </c>
      <c r="J5" s="33"/>
      <c r="K5" s="34">
        <v>103.79</v>
      </c>
      <c r="L5" s="35">
        <v>9</v>
      </c>
      <c r="M5" s="36"/>
      <c r="N5" s="37">
        <v>103.7</v>
      </c>
      <c r="O5" s="38">
        <v>9</v>
      </c>
      <c r="P5" s="39">
        <f>H5-K5</f>
        <v>0</v>
      </c>
      <c r="Q5" s="40">
        <f>I5-L5</f>
        <v>0</v>
      </c>
      <c r="R5" s="41"/>
      <c r="S5" s="42"/>
      <c r="T5" s="6"/>
      <c r="U5" s="6"/>
      <c r="V5" s="6"/>
    </row>
    <row r="6" spans="2:26" ht="23.25" customHeight="1" thickTop="1" thickBot="1" x14ac:dyDescent="0.35">
      <c r="B6" s="28" t="s">
        <v>13</v>
      </c>
      <c r="C6" s="43">
        <v>1939.04</v>
      </c>
      <c r="D6" s="30">
        <v>61</v>
      </c>
      <c r="E6" s="28"/>
      <c r="F6" s="29"/>
      <c r="G6" s="31"/>
      <c r="H6" s="212">
        <f t="shared" si="0"/>
        <v>1939.04</v>
      </c>
      <c r="I6" s="32">
        <f t="shared" si="0"/>
        <v>61</v>
      </c>
      <c r="J6" s="33"/>
      <c r="K6" s="44">
        <v>1939.04</v>
      </c>
      <c r="L6" s="45">
        <v>61</v>
      </c>
      <c r="M6" s="36"/>
      <c r="N6" s="37">
        <v>1939.36</v>
      </c>
      <c r="O6" s="38">
        <v>61</v>
      </c>
      <c r="P6" s="39">
        <f t="shared" ref="P6:P16" si="1">H6-K6</f>
        <v>0</v>
      </c>
      <c r="Q6" s="40">
        <f t="shared" ref="Q6:Q17" si="2">I6-L6</f>
        <v>0</v>
      </c>
      <c r="R6" s="46"/>
      <c r="S6" s="54"/>
      <c r="T6" s="6"/>
      <c r="U6" s="47"/>
      <c r="V6" s="48"/>
      <c r="W6" s="49"/>
      <c r="X6" s="50"/>
      <c r="Y6" s="51"/>
      <c r="Z6" s="1"/>
    </row>
    <row r="7" spans="2:26" ht="30" customHeight="1" thickTop="1" thickBot="1" x14ac:dyDescent="0.35">
      <c r="B7" s="28" t="s">
        <v>14</v>
      </c>
      <c r="C7" s="52">
        <v>60.07</v>
      </c>
      <c r="D7" s="30">
        <v>5</v>
      </c>
      <c r="E7" s="28"/>
      <c r="F7" s="29"/>
      <c r="G7" s="31"/>
      <c r="H7" s="212">
        <f t="shared" si="0"/>
        <v>60.07</v>
      </c>
      <c r="I7" s="32">
        <f t="shared" si="0"/>
        <v>5</v>
      </c>
      <c r="J7" s="33"/>
      <c r="K7" s="44">
        <v>60.1</v>
      </c>
      <c r="L7" s="45">
        <v>5</v>
      </c>
      <c r="M7" s="36"/>
      <c r="N7" s="37">
        <v>60.8</v>
      </c>
      <c r="O7" s="38">
        <v>5</v>
      </c>
      <c r="P7" s="39">
        <f t="shared" si="1"/>
        <v>-3.0000000000001137E-2</v>
      </c>
      <c r="Q7" s="40">
        <f t="shared" si="2"/>
        <v>0</v>
      </c>
      <c r="R7" s="53"/>
      <c r="S7" s="54"/>
      <c r="T7" s="6"/>
      <c r="U7" s="6"/>
      <c r="V7" s="6"/>
    </row>
    <row r="8" spans="2:26" ht="32.25" hidden="1" customHeight="1" thickTop="1" thickBot="1" x14ac:dyDescent="0.35">
      <c r="B8" s="55" t="s">
        <v>15</v>
      </c>
      <c r="C8" s="29"/>
      <c r="D8" s="30"/>
      <c r="E8" s="28"/>
      <c r="F8" s="29"/>
      <c r="G8" s="31"/>
      <c r="H8" s="213">
        <f t="shared" si="0"/>
        <v>0</v>
      </c>
      <c r="I8" s="56">
        <f t="shared" si="0"/>
        <v>0</v>
      </c>
      <c r="J8" s="33"/>
      <c r="K8" s="44"/>
      <c r="L8" s="45"/>
      <c r="M8" s="36"/>
      <c r="N8" s="37"/>
      <c r="O8" s="38"/>
      <c r="P8" s="39">
        <f t="shared" si="1"/>
        <v>0</v>
      </c>
      <c r="Q8" s="40">
        <f t="shared" si="2"/>
        <v>0</v>
      </c>
      <c r="R8" s="57"/>
      <c r="S8" s="58"/>
      <c r="T8" s="6"/>
      <c r="U8" s="6"/>
      <c r="V8" s="6"/>
    </row>
    <row r="9" spans="2:26" ht="24" customHeight="1" thickTop="1" thickBot="1" x14ac:dyDescent="0.35">
      <c r="B9" s="55" t="s">
        <v>16</v>
      </c>
      <c r="C9" s="29"/>
      <c r="D9" s="30"/>
      <c r="E9" s="28"/>
      <c r="F9" s="59">
        <v>395.29</v>
      </c>
      <c r="G9" s="60">
        <v>21</v>
      </c>
      <c r="H9" s="213">
        <f t="shared" si="0"/>
        <v>395.29</v>
      </c>
      <c r="I9" s="56">
        <f t="shared" si="0"/>
        <v>21</v>
      </c>
      <c r="J9" s="33"/>
      <c r="K9" s="44">
        <v>395.27</v>
      </c>
      <c r="L9" s="45">
        <v>21</v>
      </c>
      <c r="M9" s="36"/>
      <c r="N9" s="37">
        <v>397.27</v>
      </c>
      <c r="O9" s="38">
        <v>21</v>
      </c>
      <c r="P9" s="39">
        <f t="shared" si="1"/>
        <v>2.0000000000038654E-2</v>
      </c>
      <c r="Q9" s="40">
        <f t="shared" si="2"/>
        <v>0</v>
      </c>
      <c r="R9" s="57"/>
      <c r="S9" s="61"/>
      <c r="T9" s="6"/>
      <c r="U9" s="6"/>
      <c r="V9" s="6"/>
    </row>
    <row r="10" spans="2:26" ht="22.5" customHeight="1" thickTop="1" thickBot="1" x14ac:dyDescent="0.35">
      <c r="B10" s="55" t="s">
        <v>17</v>
      </c>
      <c r="C10" s="29"/>
      <c r="D10" s="30"/>
      <c r="E10" s="62"/>
      <c r="F10" s="29">
        <v>100</v>
      </c>
      <c r="G10" s="31">
        <v>10</v>
      </c>
      <c r="H10" s="64">
        <f t="shared" si="0"/>
        <v>100</v>
      </c>
      <c r="I10" s="56">
        <f t="shared" si="0"/>
        <v>10</v>
      </c>
      <c r="J10" s="33"/>
      <c r="K10" s="44">
        <v>100</v>
      </c>
      <c r="L10" s="45">
        <v>10</v>
      </c>
      <c r="M10" s="36"/>
      <c r="N10" s="228"/>
      <c r="O10" s="229"/>
      <c r="P10" s="39">
        <f t="shared" si="1"/>
        <v>0</v>
      </c>
      <c r="Q10" s="40">
        <f t="shared" si="2"/>
        <v>0</v>
      </c>
      <c r="R10" s="63"/>
      <c r="S10" s="231"/>
      <c r="T10" s="6"/>
      <c r="U10" s="6"/>
      <c r="V10" s="6"/>
    </row>
    <row r="11" spans="2:26" ht="22.5" customHeight="1" thickTop="1" thickBot="1" x14ac:dyDescent="0.35">
      <c r="B11" s="55" t="s">
        <v>18</v>
      </c>
      <c r="C11" s="29"/>
      <c r="D11" s="30"/>
      <c r="E11" s="28"/>
      <c r="F11" s="29">
        <v>70</v>
      </c>
      <c r="G11" s="31">
        <v>7</v>
      </c>
      <c r="H11" s="64">
        <f t="shared" si="0"/>
        <v>70</v>
      </c>
      <c r="I11" s="65">
        <f t="shared" si="0"/>
        <v>7</v>
      </c>
      <c r="J11" s="66"/>
      <c r="K11" s="44">
        <v>70</v>
      </c>
      <c r="L11" s="45">
        <v>7</v>
      </c>
      <c r="M11" s="36"/>
      <c r="N11" s="37">
        <v>70</v>
      </c>
      <c r="O11" s="38">
        <v>7</v>
      </c>
      <c r="P11" s="39">
        <f t="shared" si="1"/>
        <v>0</v>
      </c>
      <c r="Q11" s="40">
        <f t="shared" si="2"/>
        <v>0</v>
      </c>
      <c r="R11" s="63"/>
      <c r="S11" s="67"/>
      <c r="T11" s="6"/>
      <c r="U11" s="6"/>
      <c r="V11" s="6"/>
    </row>
    <row r="12" spans="2:26" ht="30" customHeight="1" thickTop="1" thickBot="1" x14ac:dyDescent="0.35">
      <c r="B12" s="55" t="s">
        <v>19</v>
      </c>
      <c r="C12" s="52"/>
      <c r="D12" s="30"/>
      <c r="E12" s="28"/>
      <c r="F12" s="52">
        <v>10</v>
      </c>
      <c r="G12" s="31">
        <v>1</v>
      </c>
      <c r="H12" s="68">
        <f t="shared" si="0"/>
        <v>10</v>
      </c>
      <c r="I12" s="65">
        <f t="shared" si="0"/>
        <v>1</v>
      </c>
      <c r="J12" s="66"/>
      <c r="K12" s="44">
        <v>10</v>
      </c>
      <c r="L12" s="45">
        <v>1</v>
      </c>
      <c r="M12" s="69"/>
      <c r="N12" s="228">
        <v>110</v>
      </c>
      <c r="O12" s="229">
        <v>11</v>
      </c>
      <c r="P12" s="232">
        <f>H12-N12</f>
        <v>-100</v>
      </c>
      <c r="Q12" s="233">
        <f>I12-O12</f>
        <v>-10</v>
      </c>
      <c r="R12" s="70"/>
      <c r="S12" s="230" t="s">
        <v>64</v>
      </c>
      <c r="T12" s="71"/>
      <c r="U12" s="71"/>
      <c r="V12" s="6"/>
    </row>
    <row r="13" spans="2:26" ht="36" customHeight="1" thickTop="1" thickBot="1" x14ac:dyDescent="0.35">
      <c r="B13" s="72" t="s">
        <v>20</v>
      </c>
      <c r="C13" s="29"/>
      <c r="D13" s="30"/>
      <c r="E13" s="28"/>
      <c r="F13" s="29"/>
      <c r="G13" s="31"/>
      <c r="H13" s="68">
        <f t="shared" si="0"/>
        <v>0</v>
      </c>
      <c r="I13" s="65">
        <f t="shared" si="0"/>
        <v>0</v>
      </c>
      <c r="J13" s="66"/>
      <c r="K13" s="73">
        <v>-11.07</v>
      </c>
      <c r="L13" s="45">
        <v>0</v>
      </c>
      <c r="M13" s="69"/>
      <c r="N13" s="37"/>
      <c r="O13" s="38"/>
      <c r="P13" s="221">
        <f t="shared" si="1"/>
        <v>11.07</v>
      </c>
      <c r="Q13" s="222">
        <f t="shared" si="2"/>
        <v>0</v>
      </c>
      <c r="R13" s="74"/>
      <c r="S13" s="244" t="s">
        <v>62</v>
      </c>
      <c r="T13" s="6"/>
      <c r="U13" s="6"/>
      <c r="V13" s="6"/>
    </row>
    <row r="14" spans="2:26" ht="30" hidden="1" customHeight="1" thickTop="1" thickBot="1" x14ac:dyDescent="0.35">
      <c r="B14" s="72" t="s">
        <v>21</v>
      </c>
      <c r="C14" s="29"/>
      <c r="D14" s="30"/>
      <c r="E14" s="28"/>
      <c r="F14" s="29"/>
      <c r="G14" s="31"/>
      <c r="H14" s="68">
        <f t="shared" si="0"/>
        <v>0</v>
      </c>
      <c r="I14" s="65">
        <f t="shared" si="0"/>
        <v>0</v>
      </c>
      <c r="J14" s="66"/>
      <c r="K14" s="44"/>
      <c r="L14" s="45"/>
      <c r="M14" s="69"/>
      <c r="N14" s="37"/>
      <c r="O14" s="38"/>
      <c r="P14" s="39">
        <f t="shared" si="1"/>
        <v>0</v>
      </c>
      <c r="Q14" s="40">
        <f t="shared" si="2"/>
        <v>0</v>
      </c>
      <c r="R14" s="75"/>
      <c r="S14" s="245"/>
      <c r="T14" s="6"/>
      <c r="U14" s="6"/>
      <c r="V14" s="6"/>
    </row>
    <row r="15" spans="2:26" ht="32.25" hidden="1" customHeight="1" thickTop="1" thickBot="1" x14ac:dyDescent="0.35">
      <c r="B15" s="55" t="s">
        <v>22</v>
      </c>
      <c r="C15" s="29"/>
      <c r="D15" s="30"/>
      <c r="E15" s="28"/>
      <c r="F15" s="29"/>
      <c r="G15" s="31"/>
      <c r="H15" s="68">
        <f t="shared" si="0"/>
        <v>0</v>
      </c>
      <c r="I15" s="65">
        <f t="shared" si="0"/>
        <v>0</v>
      </c>
      <c r="J15" s="66"/>
      <c r="K15" s="44"/>
      <c r="L15" s="45"/>
      <c r="M15" s="69"/>
      <c r="N15" s="37"/>
      <c r="O15" s="38"/>
      <c r="P15" s="39">
        <f t="shared" si="1"/>
        <v>0</v>
      </c>
      <c r="Q15" s="40">
        <f t="shared" si="2"/>
        <v>0</v>
      </c>
      <c r="R15" s="75"/>
      <c r="S15" s="76"/>
      <c r="T15" s="6"/>
      <c r="U15" s="6"/>
      <c r="V15" s="6"/>
    </row>
    <row r="16" spans="2:26" ht="32.25" hidden="1" customHeight="1" thickTop="1" thickBot="1" x14ac:dyDescent="0.35">
      <c r="B16" s="77" t="s">
        <v>23</v>
      </c>
      <c r="C16" s="78"/>
      <c r="D16" s="79"/>
      <c r="E16" s="80"/>
      <c r="F16" s="81"/>
      <c r="G16" s="82"/>
      <c r="H16" s="83">
        <f t="shared" si="0"/>
        <v>0</v>
      </c>
      <c r="I16" s="84">
        <f t="shared" si="0"/>
        <v>0</v>
      </c>
      <c r="J16" s="66"/>
      <c r="K16" s="44"/>
      <c r="L16" s="45"/>
      <c r="M16" s="69"/>
      <c r="N16" s="37"/>
      <c r="O16" s="38"/>
      <c r="P16" s="39">
        <f t="shared" si="1"/>
        <v>0</v>
      </c>
      <c r="Q16" s="40">
        <f t="shared" si="2"/>
        <v>0</v>
      </c>
      <c r="R16" s="85"/>
      <c r="S16" s="86"/>
      <c r="T16" s="6"/>
      <c r="U16" s="6"/>
      <c r="V16" s="6"/>
    </row>
    <row r="17" spans="2:22" ht="43.5" customHeight="1" thickTop="1" thickBot="1" x14ac:dyDescent="0.35">
      <c r="B17" s="87" t="s">
        <v>24</v>
      </c>
      <c r="C17" s="29">
        <v>4807.49</v>
      </c>
      <c r="D17" s="30">
        <v>153</v>
      </c>
      <c r="E17" s="28"/>
      <c r="F17" s="29"/>
      <c r="G17" s="31"/>
      <c r="H17" s="68">
        <f t="shared" si="0"/>
        <v>4807.49</v>
      </c>
      <c r="I17" s="65">
        <f t="shared" si="0"/>
        <v>153</v>
      </c>
      <c r="J17" s="66"/>
      <c r="K17" s="44">
        <v>4807.49</v>
      </c>
      <c r="L17" s="45">
        <v>153</v>
      </c>
      <c r="M17" s="69"/>
      <c r="N17" s="37">
        <v>4808.3599999999997</v>
      </c>
      <c r="O17" s="38">
        <v>153</v>
      </c>
      <c r="P17" s="39">
        <f>H17-N17</f>
        <v>-0.86999999999989086</v>
      </c>
      <c r="Q17" s="40">
        <f t="shared" si="2"/>
        <v>0</v>
      </c>
      <c r="R17" s="88"/>
      <c r="S17" s="207"/>
      <c r="T17" s="6"/>
      <c r="U17" s="6"/>
      <c r="V17" s="6"/>
    </row>
    <row r="18" spans="2:22" ht="30" customHeight="1" thickTop="1" thickBot="1" x14ac:dyDescent="0.35">
      <c r="B18" s="89" t="s">
        <v>57</v>
      </c>
      <c r="C18" s="29"/>
      <c r="D18" s="30"/>
      <c r="E18" s="28"/>
      <c r="F18" s="29">
        <v>8652.57</v>
      </c>
      <c r="G18" s="31">
        <v>279</v>
      </c>
      <c r="H18" s="68">
        <f t="shared" si="0"/>
        <v>8652.57</v>
      </c>
      <c r="I18" s="65">
        <f t="shared" si="0"/>
        <v>279</v>
      </c>
      <c r="J18" s="66"/>
      <c r="K18" s="44">
        <v>8653.2000000000007</v>
      </c>
      <c r="L18" s="45">
        <v>279</v>
      </c>
      <c r="M18" s="69"/>
      <c r="N18" s="37">
        <v>7706.8</v>
      </c>
      <c r="O18" s="38">
        <v>243</v>
      </c>
      <c r="P18" s="232">
        <f>H18-N18</f>
        <v>945.76999999999953</v>
      </c>
      <c r="Q18" s="233">
        <f>I18-O18</f>
        <v>36</v>
      </c>
      <c r="R18" s="234"/>
      <c r="S18" s="235" t="s">
        <v>65</v>
      </c>
      <c r="T18" s="6"/>
      <c r="U18" s="6"/>
      <c r="V18" s="6"/>
    </row>
    <row r="19" spans="2:22" ht="36" hidden="1" customHeight="1" thickTop="1" thickBot="1" x14ac:dyDescent="0.35">
      <c r="B19" s="90" t="s">
        <v>25</v>
      </c>
      <c r="C19" s="29"/>
      <c r="D19" s="30"/>
      <c r="E19" s="28"/>
      <c r="F19" s="29"/>
      <c r="G19" s="31"/>
      <c r="H19" s="68">
        <f t="shared" si="0"/>
        <v>0</v>
      </c>
      <c r="I19" s="65">
        <f t="shared" si="0"/>
        <v>0</v>
      </c>
      <c r="J19" s="66"/>
      <c r="K19" s="44"/>
      <c r="L19" s="45"/>
      <c r="M19" s="69"/>
      <c r="N19" s="37"/>
      <c r="O19" s="38"/>
      <c r="P19" s="39">
        <f t="shared" ref="P19:P52" si="3">H19-N19</f>
        <v>0</v>
      </c>
      <c r="Q19" s="40">
        <f t="shared" ref="Q19:Q52" si="4">I19-O19</f>
        <v>0</v>
      </c>
      <c r="R19" s="91"/>
      <c r="S19" s="92"/>
      <c r="T19" s="6"/>
      <c r="U19" s="6"/>
      <c r="V19" s="6"/>
    </row>
    <row r="20" spans="2:22" ht="32.25" hidden="1" customHeight="1" thickTop="1" thickBot="1" x14ac:dyDescent="0.35">
      <c r="B20" s="55" t="s">
        <v>26</v>
      </c>
      <c r="C20" s="29"/>
      <c r="D20" s="30"/>
      <c r="E20" s="28"/>
      <c r="F20" s="29"/>
      <c r="G20" s="31"/>
      <c r="H20" s="68">
        <f t="shared" si="0"/>
        <v>0</v>
      </c>
      <c r="I20" s="65">
        <f t="shared" si="0"/>
        <v>0</v>
      </c>
      <c r="J20" s="66"/>
      <c r="K20" s="44"/>
      <c r="L20" s="45"/>
      <c r="M20" s="69"/>
      <c r="N20" s="37"/>
      <c r="O20" s="38"/>
      <c r="P20" s="39">
        <f t="shared" si="3"/>
        <v>0</v>
      </c>
      <c r="Q20" s="40">
        <f t="shared" si="4"/>
        <v>0</v>
      </c>
      <c r="R20" s="91"/>
      <c r="S20" s="92"/>
      <c r="T20" s="6"/>
      <c r="U20" s="6"/>
      <c r="V20" s="6"/>
    </row>
    <row r="21" spans="2:22" ht="32.25" hidden="1" customHeight="1" thickTop="1" thickBot="1" x14ac:dyDescent="0.35">
      <c r="B21" s="55" t="s">
        <v>27</v>
      </c>
      <c r="C21" s="29"/>
      <c r="D21" s="30"/>
      <c r="E21" s="28"/>
      <c r="F21" s="29"/>
      <c r="G21" s="31"/>
      <c r="H21" s="68">
        <f t="shared" si="0"/>
        <v>0</v>
      </c>
      <c r="I21" s="65">
        <f t="shared" si="0"/>
        <v>0</v>
      </c>
      <c r="J21" s="66"/>
      <c r="K21" s="44"/>
      <c r="L21" s="45"/>
      <c r="M21" s="69"/>
      <c r="N21" s="37"/>
      <c r="O21" s="38"/>
      <c r="P21" s="39">
        <f t="shared" si="3"/>
        <v>0</v>
      </c>
      <c r="Q21" s="40">
        <f t="shared" si="4"/>
        <v>0</v>
      </c>
      <c r="R21" s="93"/>
      <c r="S21" s="94"/>
      <c r="T21" s="95"/>
      <c r="U21" s="95"/>
      <c r="V21" s="6"/>
    </row>
    <row r="22" spans="2:22" ht="32.25" hidden="1" customHeight="1" thickTop="1" thickBot="1" x14ac:dyDescent="0.35">
      <c r="B22" s="55" t="s">
        <v>28</v>
      </c>
      <c r="C22" s="29"/>
      <c r="D22" s="30"/>
      <c r="E22" s="28"/>
      <c r="F22" s="29"/>
      <c r="G22" s="31"/>
      <c r="H22" s="68">
        <f t="shared" si="0"/>
        <v>0</v>
      </c>
      <c r="I22" s="65">
        <f t="shared" si="0"/>
        <v>0</v>
      </c>
      <c r="J22" s="66"/>
      <c r="K22" s="44"/>
      <c r="L22" s="45"/>
      <c r="M22" s="69"/>
      <c r="N22" s="37"/>
      <c r="O22" s="38"/>
      <c r="P22" s="39">
        <f t="shared" si="3"/>
        <v>0</v>
      </c>
      <c r="Q22" s="40">
        <f t="shared" si="4"/>
        <v>0</v>
      </c>
      <c r="R22" s="96"/>
      <c r="S22" s="97"/>
      <c r="T22" s="95"/>
      <c r="U22" s="95"/>
      <c r="V22" s="6"/>
    </row>
    <row r="23" spans="2:22" ht="32.25" hidden="1" customHeight="1" thickTop="1" thickBot="1" x14ac:dyDescent="0.35">
      <c r="B23" s="55" t="s">
        <v>29</v>
      </c>
      <c r="C23" s="29"/>
      <c r="D23" s="30"/>
      <c r="E23" s="28"/>
      <c r="F23" s="29"/>
      <c r="G23" s="31"/>
      <c r="H23" s="68">
        <f t="shared" si="0"/>
        <v>0</v>
      </c>
      <c r="I23" s="65">
        <f t="shared" si="0"/>
        <v>0</v>
      </c>
      <c r="J23" s="66"/>
      <c r="K23" s="44"/>
      <c r="L23" s="45"/>
      <c r="M23" s="69"/>
      <c r="N23" s="37"/>
      <c r="O23" s="38"/>
      <c r="P23" s="39">
        <f t="shared" si="3"/>
        <v>0</v>
      </c>
      <c r="Q23" s="40">
        <f t="shared" si="4"/>
        <v>0</v>
      </c>
      <c r="R23" s="98"/>
      <c r="S23" s="99"/>
      <c r="T23" s="100"/>
      <c r="U23" s="100"/>
      <c r="V23" s="6"/>
    </row>
    <row r="24" spans="2:22" ht="42" hidden="1" customHeight="1" thickTop="1" thickBot="1" x14ac:dyDescent="0.4">
      <c r="B24" s="55" t="s">
        <v>30</v>
      </c>
      <c r="C24" s="29"/>
      <c r="D24" s="30"/>
      <c r="E24" s="28"/>
      <c r="F24" s="29"/>
      <c r="G24" s="101"/>
      <c r="H24" s="68">
        <f t="shared" si="0"/>
        <v>0</v>
      </c>
      <c r="I24" s="65">
        <f t="shared" si="0"/>
        <v>0</v>
      </c>
      <c r="J24" s="66"/>
      <c r="K24" s="44"/>
      <c r="L24" s="45"/>
      <c r="M24" s="69"/>
      <c r="N24" s="37"/>
      <c r="O24" s="38"/>
      <c r="P24" s="39">
        <f t="shared" si="3"/>
        <v>0</v>
      </c>
      <c r="Q24" s="40">
        <f t="shared" si="4"/>
        <v>0</v>
      </c>
      <c r="R24" s="102"/>
      <c r="S24" s="246"/>
      <c r="T24" s="6"/>
      <c r="U24" s="6"/>
      <c r="V24" s="6"/>
    </row>
    <row r="25" spans="2:22" ht="29.25" hidden="1" customHeight="1" thickTop="1" thickBot="1" x14ac:dyDescent="0.35">
      <c r="B25" s="55" t="s">
        <v>31</v>
      </c>
      <c r="C25" s="29"/>
      <c r="D25" s="30"/>
      <c r="E25" s="28"/>
      <c r="F25" s="29"/>
      <c r="G25" s="31"/>
      <c r="H25" s="68">
        <f t="shared" si="0"/>
        <v>0</v>
      </c>
      <c r="I25" s="65">
        <f t="shared" si="0"/>
        <v>0</v>
      </c>
      <c r="J25" s="66"/>
      <c r="K25" s="44"/>
      <c r="L25" s="45"/>
      <c r="M25" s="69"/>
      <c r="N25" s="37"/>
      <c r="O25" s="38"/>
      <c r="P25" s="39">
        <f t="shared" si="3"/>
        <v>0</v>
      </c>
      <c r="Q25" s="40">
        <f t="shared" si="4"/>
        <v>0</v>
      </c>
      <c r="R25" s="103"/>
      <c r="S25" s="246"/>
      <c r="T25" s="6"/>
      <c r="U25" s="6"/>
      <c r="V25" s="6"/>
    </row>
    <row r="26" spans="2:22" ht="30" customHeight="1" thickTop="1" thickBot="1" x14ac:dyDescent="0.35">
      <c r="B26" s="55" t="s">
        <v>32</v>
      </c>
      <c r="C26" s="29"/>
      <c r="D26" s="30"/>
      <c r="E26" s="28"/>
      <c r="F26" s="29">
        <v>1085.06</v>
      </c>
      <c r="G26" s="31">
        <v>239</v>
      </c>
      <c r="H26" s="68">
        <f t="shared" si="0"/>
        <v>1085.06</v>
      </c>
      <c r="I26" s="65">
        <f t="shared" si="0"/>
        <v>239</v>
      </c>
      <c r="J26" s="66"/>
      <c r="K26" s="44">
        <v>1085.45</v>
      </c>
      <c r="L26" s="45">
        <v>239</v>
      </c>
      <c r="M26" s="69"/>
      <c r="N26" s="37">
        <v>1085.06</v>
      </c>
      <c r="O26" s="38">
        <v>239</v>
      </c>
      <c r="P26" s="39">
        <f t="shared" si="3"/>
        <v>0</v>
      </c>
      <c r="Q26" s="40">
        <f t="shared" si="4"/>
        <v>0</v>
      </c>
      <c r="R26" s="104"/>
      <c r="S26" s="105"/>
      <c r="T26" s="6"/>
      <c r="U26" s="6"/>
      <c r="V26" s="6"/>
    </row>
    <row r="27" spans="2:22" ht="32.25" customHeight="1" thickTop="1" thickBot="1" x14ac:dyDescent="0.35">
      <c r="B27" s="55" t="s">
        <v>58</v>
      </c>
      <c r="C27" s="106"/>
      <c r="D27" s="30"/>
      <c r="E27" s="28"/>
      <c r="F27" s="29">
        <v>287.69</v>
      </c>
      <c r="G27" s="31">
        <v>10</v>
      </c>
      <c r="H27" s="68">
        <f t="shared" si="0"/>
        <v>287.69</v>
      </c>
      <c r="I27" s="65">
        <f t="shared" si="0"/>
        <v>10</v>
      </c>
      <c r="J27" s="66"/>
      <c r="K27" s="44">
        <v>287.69</v>
      </c>
      <c r="L27" s="45">
        <v>10</v>
      </c>
      <c r="M27" s="69"/>
      <c r="N27" s="37">
        <v>288.58999999999997</v>
      </c>
      <c r="O27" s="38">
        <v>10</v>
      </c>
      <c r="P27" s="39">
        <f t="shared" si="3"/>
        <v>-0.89999999999997726</v>
      </c>
      <c r="Q27" s="40">
        <f t="shared" si="4"/>
        <v>0</v>
      </c>
      <c r="R27" s="107"/>
      <c r="S27" s="54"/>
      <c r="T27" s="6"/>
      <c r="U27" s="6"/>
      <c r="V27" s="6"/>
    </row>
    <row r="28" spans="2:22" ht="29.25" customHeight="1" thickTop="1" thickBot="1" x14ac:dyDescent="0.35">
      <c r="B28" s="55" t="s">
        <v>33</v>
      </c>
      <c r="C28" s="106"/>
      <c r="D28" s="30"/>
      <c r="E28" s="28"/>
      <c r="F28" s="108">
        <v>611.22</v>
      </c>
      <c r="G28" s="109">
        <v>18</v>
      </c>
      <c r="H28" s="68">
        <f t="shared" si="0"/>
        <v>611.22</v>
      </c>
      <c r="I28" s="65">
        <f t="shared" si="0"/>
        <v>18</v>
      </c>
      <c r="J28" s="66"/>
      <c r="K28" s="44">
        <v>611.22</v>
      </c>
      <c r="L28" s="45">
        <v>18</v>
      </c>
      <c r="M28" s="69"/>
      <c r="N28" s="37">
        <v>611.02</v>
      </c>
      <c r="O28" s="38">
        <v>18</v>
      </c>
      <c r="P28" s="39">
        <f t="shared" si="3"/>
        <v>0.20000000000004547</v>
      </c>
      <c r="Q28" s="40">
        <f t="shared" si="4"/>
        <v>0</v>
      </c>
      <c r="R28" s="110"/>
      <c r="S28" s="111"/>
      <c r="T28" s="6"/>
      <c r="U28" s="6"/>
      <c r="V28" s="6"/>
    </row>
    <row r="29" spans="2:22" ht="29.25" hidden="1" customHeight="1" thickTop="1" thickBot="1" x14ac:dyDescent="0.35">
      <c r="B29" s="72" t="s">
        <v>34</v>
      </c>
      <c r="C29" s="106"/>
      <c r="D29" s="30"/>
      <c r="E29" s="28"/>
      <c r="F29" s="108"/>
      <c r="G29" s="109"/>
      <c r="H29" s="68">
        <f t="shared" si="0"/>
        <v>0</v>
      </c>
      <c r="I29" s="65">
        <f t="shared" si="0"/>
        <v>0</v>
      </c>
      <c r="J29" s="66"/>
      <c r="K29" s="44"/>
      <c r="L29" s="45"/>
      <c r="M29" s="69"/>
      <c r="N29" s="37"/>
      <c r="O29" s="38"/>
      <c r="P29" s="39">
        <f t="shared" si="3"/>
        <v>0</v>
      </c>
      <c r="Q29" s="40">
        <f t="shared" si="4"/>
        <v>0</v>
      </c>
      <c r="R29" s="110"/>
      <c r="S29" s="112"/>
      <c r="T29" s="6"/>
      <c r="U29" s="6"/>
      <c r="V29" s="6"/>
    </row>
    <row r="30" spans="2:22" ht="32.25" customHeight="1" thickTop="1" thickBot="1" x14ac:dyDescent="0.35">
      <c r="B30" s="55" t="s">
        <v>35</v>
      </c>
      <c r="C30" s="106"/>
      <c r="D30" s="30"/>
      <c r="E30" s="28"/>
      <c r="F30" s="108">
        <v>16534.72</v>
      </c>
      <c r="G30" s="109">
        <v>1216</v>
      </c>
      <c r="H30" s="68">
        <f t="shared" si="0"/>
        <v>16534.72</v>
      </c>
      <c r="I30" s="65">
        <f t="shared" si="0"/>
        <v>1216</v>
      </c>
      <c r="J30" s="66"/>
      <c r="K30" s="44">
        <v>16534.72</v>
      </c>
      <c r="L30" s="45">
        <v>1216</v>
      </c>
      <c r="M30" s="69"/>
      <c r="N30" s="37">
        <v>16537.599999999999</v>
      </c>
      <c r="O30" s="38">
        <v>1216</v>
      </c>
      <c r="P30" s="39">
        <f t="shared" si="3"/>
        <v>-2.8799999999973807</v>
      </c>
      <c r="Q30" s="40">
        <f t="shared" si="4"/>
        <v>0</v>
      </c>
      <c r="R30" s="110"/>
      <c r="S30" s="111"/>
      <c r="T30" s="6"/>
      <c r="U30" s="6"/>
      <c r="V30" s="6"/>
    </row>
    <row r="31" spans="2:22" ht="32.25" hidden="1" customHeight="1" thickTop="1" thickBot="1" x14ac:dyDescent="0.35">
      <c r="B31" s="55" t="s">
        <v>36</v>
      </c>
      <c r="C31" s="106"/>
      <c r="D31" s="30"/>
      <c r="E31" s="28"/>
      <c r="F31" s="108"/>
      <c r="G31" s="109"/>
      <c r="H31" s="68">
        <f t="shared" si="0"/>
        <v>0</v>
      </c>
      <c r="I31" s="65">
        <f t="shared" si="0"/>
        <v>0</v>
      </c>
      <c r="J31" s="66"/>
      <c r="K31" s="44"/>
      <c r="L31" s="45"/>
      <c r="M31" s="69"/>
      <c r="N31" s="37"/>
      <c r="O31" s="38"/>
      <c r="P31" s="39">
        <f t="shared" si="3"/>
        <v>0</v>
      </c>
      <c r="Q31" s="40">
        <f t="shared" si="4"/>
        <v>0</v>
      </c>
      <c r="R31" s="113"/>
      <c r="S31" s="236"/>
      <c r="T31" s="6"/>
      <c r="U31" s="6"/>
      <c r="V31" s="6"/>
    </row>
    <row r="32" spans="2:22" ht="35.25" customHeight="1" thickTop="1" thickBot="1" x14ac:dyDescent="0.35">
      <c r="B32" s="55" t="s">
        <v>37</v>
      </c>
      <c r="C32" s="106">
        <v>5035.7</v>
      </c>
      <c r="D32" s="30">
        <v>185</v>
      </c>
      <c r="E32" s="28"/>
      <c r="F32" s="108"/>
      <c r="G32" s="109"/>
      <c r="H32" s="64">
        <f t="shared" si="0"/>
        <v>5035.7</v>
      </c>
      <c r="I32" s="114">
        <f t="shared" si="0"/>
        <v>185</v>
      </c>
      <c r="J32" s="66"/>
      <c r="K32" s="44">
        <v>5035.7</v>
      </c>
      <c r="L32" s="45">
        <v>185</v>
      </c>
      <c r="M32" s="69"/>
      <c r="N32" s="37">
        <v>20469.439999999999</v>
      </c>
      <c r="O32" s="38">
        <v>752</v>
      </c>
      <c r="P32" s="232">
        <f t="shared" si="3"/>
        <v>-15433.739999999998</v>
      </c>
      <c r="Q32" s="233">
        <f t="shared" si="4"/>
        <v>-567</v>
      </c>
      <c r="R32" s="70"/>
      <c r="S32" s="237" t="s">
        <v>66</v>
      </c>
      <c r="T32" s="6"/>
      <c r="U32" s="6"/>
      <c r="V32" s="6"/>
    </row>
    <row r="33" spans="1:22" ht="36.75" customHeight="1" thickTop="1" thickBot="1" x14ac:dyDescent="0.35">
      <c r="B33" s="115" t="s">
        <v>38</v>
      </c>
      <c r="C33" s="106"/>
      <c r="D33" s="30"/>
      <c r="E33" s="28"/>
      <c r="F33" s="108">
        <v>2400</v>
      </c>
      <c r="G33" s="109">
        <v>240</v>
      </c>
      <c r="H33" s="64">
        <f t="shared" si="0"/>
        <v>2400</v>
      </c>
      <c r="I33" s="114">
        <f t="shared" si="0"/>
        <v>240</v>
      </c>
      <c r="J33" s="66"/>
      <c r="K33" s="44">
        <v>2400</v>
      </c>
      <c r="L33" s="45">
        <v>240</v>
      </c>
      <c r="M33" s="69"/>
      <c r="N33" s="37">
        <v>1000</v>
      </c>
      <c r="O33" s="38">
        <v>100</v>
      </c>
      <c r="P33" s="232">
        <f t="shared" si="3"/>
        <v>1400</v>
      </c>
      <c r="Q33" s="233">
        <f t="shared" si="4"/>
        <v>140</v>
      </c>
      <c r="R33" s="70"/>
      <c r="S33" s="238" t="s">
        <v>67</v>
      </c>
      <c r="T33" s="6"/>
      <c r="U33" s="6"/>
      <c r="V33" s="6"/>
    </row>
    <row r="34" spans="1:22" ht="39" customHeight="1" thickTop="1" thickBot="1" x14ac:dyDescent="0.35">
      <c r="B34" s="55" t="s">
        <v>39</v>
      </c>
      <c r="C34" s="106"/>
      <c r="D34" s="30"/>
      <c r="E34" s="28"/>
      <c r="F34" s="108">
        <v>5390</v>
      </c>
      <c r="G34" s="109">
        <v>539</v>
      </c>
      <c r="H34" s="64">
        <f t="shared" si="0"/>
        <v>5390</v>
      </c>
      <c r="I34" s="114">
        <f t="shared" si="0"/>
        <v>539</v>
      </c>
      <c r="J34" s="66"/>
      <c r="K34" s="44">
        <v>5390</v>
      </c>
      <c r="L34" s="45">
        <v>539</v>
      </c>
      <c r="M34" s="69"/>
      <c r="N34" s="37">
        <v>740</v>
      </c>
      <c r="O34" s="38">
        <v>74</v>
      </c>
      <c r="P34" s="232">
        <f t="shared" si="3"/>
        <v>4650</v>
      </c>
      <c r="Q34" s="233">
        <f t="shared" si="4"/>
        <v>465</v>
      </c>
      <c r="R34" s="116"/>
      <c r="S34" s="238" t="s">
        <v>67</v>
      </c>
      <c r="T34" s="6"/>
      <c r="U34" s="6"/>
      <c r="V34" s="6"/>
    </row>
    <row r="35" spans="1:22" ht="39" customHeight="1" thickTop="1" thickBot="1" x14ac:dyDescent="0.35">
      <c r="B35" s="55" t="s">
        <v>40</v>
      </c>
      <c r="C35" s="117"/>
      <c r="D35" s="118"/>
      <c r="E35" s="119"/>
      <c r="F35" s="120">
        <v>2220</v>
      </c>
      <c r="G35" s="121">
        <v>222</v>
      </c>
      <c r="H35" s="64">
        <f t="shared" si="0"/>
        <v>2220</v>
      </c>
      <c r="I35" s="114">
        <f t="shared" si="0"/>
        <v>222</v>
      </c>
      <c r="J35" s="66"/>
      <c r="K35" s="44">
        <v>2220</v>
      </c>
      <c r="L35" s="45">
        <v>222</v>
      </c>
      <c r="M35" s="69"/>
      <c r="N35" s="37">
        <v>830</v>
      </c>
      <c r="O35" s="38">
        <v>83</v>
      </c>
      <c r="P35" s="232">
        <f t="shared" si="3"/>
        <v>1390</v>
      </c>
      <c r="Q35" s="233">
        <f t="shared" si="4"/>
        <v>139</v>
      </c>
      <c r="R35" s="122"/>
      <c r="S35" s="239" t="s">
        <v>67</v>
      </c>
      <c r="T35" s="6"/>
      <c r="U35" s="6"/>
      <c r="V35" s="6"/>
    </row>
    <row r="36" spans="1:22" ht="41.25" customHeight="1" thickTop="1" thickBot="1" x14ac:dyDescent="0.35">
      <c r="B36" s="55" t="s">
        <v>41</v>
      </c>
      <c r="C36" s="117">
        <v>2868.58</v>
      </c>
      <c r="D36" s="118">
        <v>105</v>
      </c>
      <c r="E36" s="123"/>
      <c r="F36" s="120"/>
      <c r="G36" s="121"/>
      <c r="H36" s="64">
        <f t="shared" si="0"/>
        <v>2868.58</v>
      </c>
      <c r="I36" s="114">
        <v>108</v>
      </c>
      <c r="J36" s="66"/>
      <c r="K36" s="44">
        <v>2868.58</v>
      </c>
      <c r="L36" s="45">
        <v>108</v>
      </c>
      <c r="M36" s="69"/>
      <c r="N36" s="37">
        <v>2846.4</v>
      </c>
      <c r="O36" s="38">
        <v>108</v>
      </c>
      <c r="P36" s="232">
        <f t="shared" si="3"/>
        <v>22.179999999999836</v>
      </c>
      <c r="Q36" s="40">
        <f t="shared" si="4"/>
        <v>0</v>
      </c>
      <c r="R36" s="124"/>
      <c r="S36" s="240" t="s">
        <v>68</v>
      </c>
      <c r="T36" s="6"/>
      <c r="U36" s="6"/>
      <c r="V36" s="6"/>
    </row>
    <row r="37" spans="1:22" ht="32.25" hidden="1" customHeight="1" thickTop="1" thickBot="1" x14ac:dyDescent="0.35">
      <c r="B37" s="55" t="s">
        <v>42</v>
      </c>
      <c r="C37" s="117"/>
      <c r="D37" s="118"/>
      <c r="E37" s="123"/>
      <c r="F37" s="120"/>
      <c r="G37" s="121"/>
      <c r="H37" s="64">
        <f t="shared" si="0"/>
        <v>0</v>
      </c>
      <c r="I37" s="114">
        <f t="shared" si="0"/>
        <v>0</v>
      </c>
      <c r="J37" s="66"/>
      <c r="K37" s="44"/>
      <c r="L37" s="45"/>
      <c r="M37" s="69"/>
      <c r="N37" s="37"/>
      <c r="O37" s="38"/>
      <c r="P37" s="39">
        <f t="shared" si="3"/>
        <v>0</v>
      </c>
      <c r="Q37" s="40">
        <f t="shared" si="4"/>
        <v>0</v>
      </c>
      <c r="R37" s="124"/>
      <c r="S37" s="42"/>
      <c r="T37" s="6"/>
      <c r="U37" s="6"/>
      <c r="V37" s="6"/>
    </row>
    <row r="38" spans="1:22" ht="32.25" hidden="1" customHeight="1" thickTop="1" thickBot="1" x14ac:dyDescent="0.35">
      <c r="B38" s="55" t="s">
        <v>43</v>
      </c>
      <c r="C38" s="106"/>
      <c r="D38" s="30"/>
      <c r="E38" s="123"/>
      <c r="F38" s="120"/>
      <c r="G38" s="121"/>
      <c r="H38" s="64">
        <f t="shared" si="0"/>
        <v>0</v>
      </c>
      <c r="I38" s="114">
        <f t="shared" si="0"/>
        <v>0</v>
      </c>
      <c r="J38" s="66"/>
      <c r="K38" s="44"/>
      <c r="L38" s="45"/>
      <c r="M38" s="69"/>
      <c r="N38" s="37"/>
      <c r="O38" s="38"/>
      <c r="P38" s="39">
        <f t="shared" si="3"/>
        <v>0</v>
      </c>
      <c r="Q38" s="40">
        <f t="shared" si="4"/>
        <v>0</v>
      </c>
      <c r="R38" s="98"/>
      <c r="S38" s="111"/>
      <c r="T38" s="6"/>
      <c r="U38" s="6"/>
      <c r="V38" s="6"/>
    </row>
    <row r="39" spans="1:22" ht="29.25" hidden="1" customHeight="1" thickTop="1" thickBot="1" x14ac:dyDescent="0.35">
      <c r="A39" s="11"/>
      <c r="B39" s="72" t="s">
        <v>44</v>
      </c>
      <c r="C39" s="106"/>
      <c r="D39" s="30"/>
      <c r="E39" s="123"/>
      <c r="F39" s="29"/>
      <c r="G39" s="31"/>
      <c r="H39" s="64">
        <f t="shared" si="0"/>
        <v>0</v>
      </c>
      <c r="I39" s="114">
        <f t="shared" si="0"/>
        <v>0</v>
      </c>
      <c r="J39" s="66"/>
      <c r="K39" s="44"/>
      <c r="L39" s="45"/>
      <c r="M39" s="69"/>
      <c r="N39" s="37"/>
      <c r="O39" s="38"/>
      <c r="P39" s="39">
        <f t="shared" si="3"/>
        <v>0</v>
      </c>
      <c r="Q39" s="40">
        <f t="shared" si="4"/>
        <v>0</v>
      </c>
      <c r="R39" s="98"/>
      <c r="S39" s="208"/>
      <c r="T39" s="6"/>
      <c r="U39" s="6"/>
      <c r="V39" s="6"/>
    </row>
    <row r="40" spans="1:22" ht="39" thickTop="1" thickBot="1" x14ac:dyDescent="0.35">
      <c r="B40" s="87" t="s">
        <v>59</v>
      </c>
      <c r="C40" s="106"/>
      <c r="D40" s="30"/>
      <c r="E40" s="123"/>
      <c r="F40" s="120">
        <v>3618.7</v>
      </c>
      <c r="G40" s="121">
        <v>4</v>
      </c>
      <c r="H40" s="125">
        <f t="shared" si="0"/>
        <v>3618.7</v>
      </c>
      <c r="I40" s="126">
        <f t="shared" si="0"/>
        <v>4</v>
      </c>
      <c r="J40" s="66"/>
      <c r="K40" s="217"/>
      <c r="L40" s="218"/>
      <c r="M40" s="69"/>
      <c r="N40" s="37"/>
      <c r="O40" s="38"/>
      <c r="P40" s="221">
        <f t="shared" si="3"/>
        <v>3618.7</v>
      </c>
      <c r="Q40" s="222">
        <f t="shared" si="4"/>
        <v>4</v>
      </c>
      <c r="R40" s="127"/>
      <c r="S40" s="241" t="s">
        <v>69</v>
      </c>
      <c r="T40" s="6"/>
      <c r="U40" s="6"/>
      <c r="V40" s="6"/>
    </row>
    <row r="41" spans="1:22" ht="32.25" customHeight="1" thickTop="1" thickBot="1" x14ac:dyDescent="0.35">
      <c r="B41" s="128" t="s">
        <v>45</v>
      </c>
      <c r="C41" s="106"/>
      <c r="D41" s="30"/>
      <c r="E41" s="123"/>
      <c r="F41" s="120"/>
      <c r="G41" s="121"/>
      <c r="H41" s="125">
        <f t="shared" si="0"/>
        <v>0</v>
      </c>
      <c r="I41" s="126">
        <f t="shared" si="0"/>
        <v>0</v>
      </c>
      <c r="J41" s="66"/>
      <c r="K41" s="44"/>
      <c r="L41" s="45"/>
      <c r="M41" s="69"/>
      <c r="N41" s="37"/>
      <c r="O41" s="38"/>
      <c r="P41" s="39">
        <f t="shared" si="3"/>
        <v>0</v>
      </c>
      <c r="Q41" s="40">
        <f t="shared" si="4"/>
        <v>0</v>
      </c>
      <c r="R41" s="129"/>
      <c r="S41" s="208"/>
      <c r="T41" s="6"/>
      <c r="U41" s="6"/>
      <c r="V41" s="6"/>
    </row>
    <row r="42" spans="1:22" ht="27.75" hidden="1" customHeight="1" thickTop="1" thickBot="1" x14ac:dyDescent="0.35">
      <c r="B42" s="55" t="s">
        <v>46</v>
      </c>
      <c r="C42" s="117"/>
      <c r="D42" s="118"/>
      <c r="E42" s="123"/>
      <c r="F42" s="120"/>
      <c r="G42" s="130"/>
      <c r="H42" s="125">
        <f t="shared" ref="H42:H47" si="5">F42+C42</f>
        <v>0</v>
      </c>
      <c r="I42" s="126">
        <f t="shared" ref="I42:I47" si="6">G42+D42</f>
        <v>0</v>
      </c>
      <c r="J42" s="66"/>
      <c r="K42" s="132"/>
      <c r="L42" s="133"/>
      <c r="M42" s="69"/>
      <c r="N42" s="37"/>
      <c r="O42" s="38"/>
      <c r="P42" s="39">
        <f t="shared" si="3"/>
        <v>0</v>
      </c>
      <c r="Q42" s="40">
        <f t="shared" si="4"/>
        <v>0</v>
      </c>
      <c r="R42" s="129"/>
      <c r="S42" s="208"/>
      <c r="T42" s="6"/>
      <c r="U42" s="6"/>
      <c r="V42" s="6"/>
    </row>
    <row r="43" spans="1:22" ht="45.75" hidden="1" customHeight="1" thickTop="1" thickBot="1" x14ac:dyDescent="0.35">
      <c r="B43" s="55" t="s">
        <v>47</v>
      </c>
      <c r="C43" s="117"/>
      <c r="D43" s="118"/>
      <c r="E43" s="134"/>
      <c r="F43" s="120"/>
      <c r="G43" s="130"/>
      <c r="H43" s="125">
        <f t="shared" si="5"/>
        <v>0</v>
      </c>
      <c r="I43" s="126">
        <f t="shared" si="6"/>
        <v>0</v>
      </c>
      <c r="J43" s="135"/>
      <c r="K43" s="136"/>
      <c r="L43" s="137"/>
      <c r="M43" s="135"/>
      <c r="N43" s="37"/>
      <c r="O43" s="38"/>
      <c r="P43" s="39">
        <f t="shared" si="3"/>
        <v>0</v>
      </c>
      <c r="Q43" s="40">
        <f t="shared" si="4"/>
        <v>0</v>
      </c>
      <c r="R43" s="138"/>
      <c r="S43" s="208"/>
      <c r="T43" s="6"/>
      <c r="U43" s="6"/>
      <c r="V43" s="6"/>
    </row>
    <row r="44" spans="1:22" ht="45.75" hidden="1" customHeight="1" thickTop="1" thickBot="1" x14ac:dyDescent="0.35">
      <c r="B44" s="72" t="s">
        <v>48</v>
      </c>
      <c r="C44" s="106"/>
      <c r="D44" s="30"/>
      <c r="E44" s="28"/>
      <c r="F44" s="29"/>
      <c r="G44" s="139"/>
      <c r="H44" s="125">
        <f t="shared" si="5"/>
        <v>0</v>
      </c>
      <c r="I44" s="126">
        <f t="shared" si="6"/>
        <v>0</v>
      </c>
      <c r="J44" s="66"/>
      <c r="K44" s="136"/>
      <c r="L44" s="137"/>
      <c r="M44" s="135"/>
      <c r="N44" s="37"/>
      <c r="O44" s="38"/>
      <c r="P44" s="39">
        <f t="shared" si="3"/>
        <v>0</v>
      </c>
      <c r="Q44" s="40">
        <f t="shared" si="4"/>
        <v>0</v>
      </c>
      <c r="R44" s="98"/>
      <c r="S44" s="208"/>
      <c r="T44" s="6"/>
      <c r="U44" s="6"/>
      <c r="V44" s="6"/>
    </row>
    <row r="45" spans="1:22" ht="45.75" hidden="1" customHeight="1" thickTop="1" thickBot="1" x14ac:dyDescent="0.35">
      <c r="B45" s="72" t="s">
        <v>49</v>
      </c>
      <c r="C45" s="106"/>
      <c r="D45" s="30"/>
      <c r="E45" s="28"/>
      <c r="F45" s="29"/>
      <c r="G45" s="139"/>
      <c r="H45" s="125">
        <f t="shared" si="5"/>
        <v>0</v>
      </c>
      <c r="I45" s="126">
        <f t="shared" si="6"/>
        <v>0</v>
      </c>
      <c r="J45" s="66"/>
      <c r="K45" s="136"/>
      <c r="L45" s="137"/>
      <c r="M45" s="135"/>
      <c r="N45" s="37"/>
      <c r="O45" s="38"/>
      <c r="P45" s="39">
        <f t="shared" si="3"/>
        <v>0</v>
      </c>
      <c r="Q45" s="40">
        <f t="shared" si="4"/>
        <v>0</v>
      </c>
      <c r="R45" s="98"/>
      <c r="S45" s="208"/>
      <c r="T45" s="6"/>
      <c r="U45" s="6"/>
      <c r="V45" s="6"/>
    </row>
    <row r="46" spans="1:22" ht="45.75" hidden="1" customHeight="1" thickTop="1" thickBot="1" x14ac:dyDescent="0.35">
      <c r="B46" s="72" t="s">
        <v>60</v>
      </c>
      <c r="C46" s="106"/>
      <c r="D46" s="30"/>
      <c r="E46" s="28"/>
      <c r="F46" s="29"/>
      <c r="G46" s="139"/>
      <c r="H46" s="125">
        <f t="shared" si="5"/>
        <v>0</v>
      </c>
      <c r="I46" s="126">
        <f t="shared" si="6"/>
        <v>0</v>
      </c>
      <c r="J46" s="66"/>
      <c r="K46" s="136"/>
      <c r="L46" s="137"/>
      <c r="M46" s="135"/>
      <c r="N46" s="37"/>
      <c r="O46" s="38"/>
      <c r="P46" s="39">
        <f t="shared" si="3"/>
        <v>0</v>
      </c>
      <c r="Q46" s="40">
        <f t="shared" si="4"/>
        <v>0</v>
      </c>
      <c r="R46" s="98"/>
      <c r="S46" s="208"/>
      <c r="T46" s="6"/>
      <c r="U46" s="6"/>
      <c r="V46" s="6"/>
    </row>
    <row r="47" spans="1:22" ht="45.75" hidden="1" customHeight="1" thickTop="1" thickBot="1" x14ac:dyDescent="0.35">
      <c r="B47" s="72" t="s">
        <v>61</v>
      </c>
      <c r="C47" s="106"/>
      <c r="D47" s="30"/>
      <c r="E47" s="28"/>
      <c r="F47" s="29"/>
      <c r="G47" s="139"/>
      <c r="H47" s="125">
        <f t="shared" si="5"/>
        <v>0</v>
      </c>
      <c r="I47" s="126">
        <f t="shared" si="6"/>
        <v>0</v>
      </c>
      <c r="J47" s="66"/>
      <c r="K47" s="136"/>
      <c r="L47" s="137"/>
      <c r="M47" s="135"/>
      <c r="N47" s="37"/>
      <c r="O47" s="38"/>
      <c r="P47" s="39">
        <f t="shared" si="3"/>
        <v>0</v>
      </c>
      <c r="Q47" s="40">
        <f t="shared" si="4"/>
        <v>0</v>
      </c>
      <c r="R47" s="98"/>
      <c r="S47" s="208"/>
      <c r="T47" s="6"/>
      <c r="U47" s="6"/>
      <c r="V47" s="6"/>
    </row>
    <row r="48" spans="1:22" ht="25.5" customHeight="1" thickTop="1" thickBot="1" x14ac:dyDescent="0.35">
      <c r="B48" s="55" t="s">
        <v>50</v>
      </c>
      <c r="C48" s="106">
        <v>445.82</v>
      </c>
      <c r="D48" s="30">
        <v>19</v>
      </c>
      <c r="E48" s="28"/>
      <c r="F48" s="29"/>
      <c r="G48" s="139"/>
      <c r="H48" s="131">
        <f t="shared" si="0"/>
        <v>445.82</v>
      </c>
      <c r="I48" s="126">
        <f t="shared" si="0"/>
        <v>19</v>
      </c>
      <c r="J48" s="66"/>
      <c r="K48" s="136">
        <v>445.82</v>
      </c>
      <c r="L48" s="137">
        <v>19</v>
      </c>
      <c r="M48" s="135"/>
      <c r="N48" s="37">
        <v>445.82</v>
      </c>
      <c r="O48" s="38">
        <v>19</v>
      </c>
      <c r="P48" s="39">
        <f t="shared" si="3"/>
        <v>0</v>
      </c>
      <c r="Q48" s="40">
        <f t="shared" si="4"/>
        <v>0</v>
      </c>
      <c r="R48" s="98"/>
      <c r="S48" s="208"/>
      <c r="T48" s="6"/>
      <c r="U48" s="6"/>
      <c r="V48" s="6"/>
    </row>
    <row r="49" spans="2:22" ht="28.5" hidden="1" customHeight="1" thickTop="1" thickBot="1" x14ac:dyDescent="0.4">
      <c r="B49" s="140" t="s">
        <v>51</v>
      </c>
      <c r="C49" s="141"/>
      <c r="D49" s="142"/>
      <c r="E49" s="28"/>
      <c r="F49" s="29">
        <v>0</v>
      </c>
      <c r="G49" s="139">
        <v>0</v>
      </c>
      <c r="H49" s="131">
        <f t="shared" si="0"/>
        <v>0</v>
      </c>
      <c r="I49" s="126">
        <f t="shared" si="0"/>
        <v>0</v>
      </c>
      <c r="J49" s="66"/>
      <c r="K49" s="219"/>
      <c r="L49" s="220"/>
      <c r="M49" s="135"/>
      <c r="N49" s="37"/>
      <c r="O49" s="38"/>
      <c r="P49" s="39">
        <f t="shared" si="3"/>
        <v>0</v>
      </c>
      <c r="Q49" s="40">
        <f t="shared" si="4"/>
        <v>0</v>
      </c>
      <c r="R49" s="98"/>
      <c r="S49" s="208"/>
      <c r="T49" s="6"/>
      <c r="U49" s="6"/>
      <c r="V49" s="6"/>
    </row>
    <row r="50" spans="2:22" ht="45.75" hidden="1" customHeight="1" thickTop="1" thickBot="1" x14ac:dyDescent="0.35">
      <c r="B50" s="140" t="s">
        <v>52</v>
      </c>
      <c r="C50" s="106"/>
      <c r="D50" s="30"/>
      <c r="E50" s="28"/>
      <c r="F50" s="29"/>
      <c r="G50" s="139"/>
      <c r="H50" s="131">
        <f t="shared" si="0"/>
        <v>0</v>
      </c>
      <c r="I50" s="126">
        <f t="shared" si="0"/>
        <v>0</v>
      </c>
      <c r="J50" s="66"/>
      <c r="K50" s="136"/>
      <c r="L50" s="137"/>
      <c r="M50" s="135"/>
      <c r="N50" s="143"/>
      <c r="O50" s="144"/>
      <c r="P50" s="39">
        <f t="shared" si="3"/>
        <v>0</v>
      </c>
      <c r="Q50" s="40">
        <f t="shared" si="4"/>
        <v>0</v>
      </c>
      <c r="R50" s="98"/>
      <c r="S50" s="111"/>
      <c r="T50" s="6"/>
      <c r="U50" s="6"/>
      <c r="V50" s="6"/>
    </row>
    <row r="51" spans="2:22" ht="45.75" hidden="1" customHeight="1" thickTop="1" thickBot="1" x14ac:dyDescent="0.35">
      <c r="B51" s="145" t="s">
        <v>53</v>
      </c>
      <c r="C51" s="146"/>
      <c r="D51" s="147"/>
      <c r="E51" s="148"/>
      <c r="F51" s="29"/>
      <c r="G51" s="139"/>
      <c r="H51" s="131">
        <f t="shared" si="0"/>
        <v>0</v>
      </c>
      <c r="I51" s="126">
        <f t="shared" si="0"/>
        <v>0</v>
      </c>
      <c r="J51" s="66"/>
      <c r="K51" s="136"/>
      <c r="L51" s="137"/>
      <c r="M51" s="135"/>
      <c r="N51" s="149"/>
      <c r="O51" s="150"/>
      <c r="P51" s="39">
        <f t="shared" si="3"/>
        <v>0</v>
      </c>
      <c r="Q51" s="40">
        <f t="shared" si="4"/>
        <v>0</v>
      </c>
      <c r="R51" s="98"/>
      <c r="S51" s="111"/>
      <c r="T51" s="6"/>
      <c r="U51" s="6"/>
      <c r="V51" s="6"/>
    </row>
    <row r="52" spans="2:22" ht="23.25" customHeight="1" thickTop="1" thickBot="1" x14ac:dyDescent="0.35">
      <c r="B52" s="151"/>
      <c r="C52" s="106"/>
      <c r="D52" s="30"/>
      <c r="E52" s="28"/>
      <c r="F52" s="29"/>
      <c r="G52" s="139"/>
      <c r="H52" s="131">
        <f t="shared" ref="H52:I53" si="7">F52+C52</f>
        <v>0</v>
      </c>
      <c r="I52" s="126">
        <f t="shared" si="7"/>
        <v>0</v>
      </c>
      <c r="J52" s="66"/>
      <c r="K52" s="136"/>
      <c r="L52" s="137"/>
      <c r="M52" s="135"/>
      <c r="N52" s="149"/>
      <c r="O52" s="150"/>
      <c r="P52" s="39">
        <f t="shared" si="3"/>
        <v>0</v>
      </c>
      <c r="Q52" s="40">
        <f t="shared" si="4"/>
        <v>0</v>
      </c>
      <c r="R52" s="98"/>
      <c r="S52" s="111"/>
      <c r="T52" s="6"/>
      <c r="U52" s="6"/>
      <c r="V52" s="6"/>
    </row>
    <row r="53" spans="2:22" ht="18.75" thickTop="1" thickBot="1" x14ac:dyDescent="0.35">
      <c r="B53" s="152"/>
      <c r="C53" s="153"/>
      <c r="D53" s="154"/>
      <c r="E53" s="155"/>
      <c r="F53" s="156"/>
      <c r="G53" s="157"/>
      <c r="H53" s="131">
        <f t="shared" si="7"/>
        <v>0</v>
      </c>
      <c r="I53" s="126">
        <f t="shared" si="7"/>
        <v>0</v>
      </c>
      <c r="J53" s="66"/>
      <c r="K53" s="158"/>
      <c r="L53" s="159"/>
      <c r="M53" s="135"/>
      <c r="N53" s="160"/>
      <c r="O53" s="161"/>
      <c r="P53" s="162">
        <f t="shared" ref="P53:Q53" si="8">H53-K53</f>
        <v>0</v>
      </c>
      <c r="Q53" s="163">
        <f t="shared" si="8"/>
        <v>0</v>
      </c>
      <c r="R53" s="164"/>
      <c r="S53" s="58"/>
      <c r="T53" s="6"/>
      <c r="U53" s="6"/>
      <c r="V53" s="6"/>
    </row>
    <row r="54" spans="2:22" ht="31.5" customHeight="1" thickBot="1" x14ac:dyDescent="0.35">
      <c r="B54" s="165"/>
      <c r="D54" s="167"/>
      <c r="F54" s="247" t="s">
        <v>54</v>
      </c>
      <c r="G54" s="247"/>
      <c r="H54" s="214">
        <f>SUM(H5:H35)</f>
        <v>49702.64</v>
      </c>
      <c r="I54" s="168">
        <f>SUM(I5:I35)</f>
        <v>3215</v>
      </c>
      <c r="J54" s="169"/>
      <c r="K54" s="169"/>
      <c r="L54" s="169"/>
      <c r="M54" s="170"/>
      <c r="N54" s="171">
        <f>SUM(N5:N43)</f>
        <v>59604.4</v>
      </c>
      <c r="O54" s="171">
        <f>SUM(O5:O43)</f>
        <v>3110</v>
      </c>
      <c r="P54" s="172"/>
      <c r="Q54" s="173"/>
      <c r="R54" s="174"/>
      <c r="S54" s="58"/>
      <c r="T54" s="6"/>
      <c r="U54" s="6"/>
      <c r="V54" s="6"/>
    </row>
    <row r="55" spans="2:22" x14ac:dyDescent="0.3">
      <c r="P55" s="176"/>
      <c r="Q55" s="177"/>
      <c r="R55" s="178"/>
      <c r="S55" s="58"/>
      <c r="T55" s="6"/>
      <c r="U55" s="6"/>
      <c r="V55" s="6"/>
    </row>
    <row r="56" spans="2:22" hidden="1" x14ac:dyDescent="0.3">
      <c r="B56" s="95"/>
      <c r="C56" s="179"/>
      <c r="D56" s="95"/>
      <c r="E56" s="95"/>
      <c r="F56" s="95"/>
      <c r="G56" s="1"/>
      <c r="S56" s="12"/>
      <c r="T56" s="6"/>
      <c r="U56" s="6"/>
      <c r="V56" s="6"/>
    </row>
    <row r="57" spans="2:22" ht="26.25" customHeight="1" x14ac:dyDescent="0.3">
      <c r="C57" s="195"/>
      <c r="D57" s="242"/>
      <c r="E57" s="243"/>
      <c r="F57" s="243"/>
      <c r="G57" s="181"/>
      <c r="H57" s="216"/>
      <c r="I57" s="181"/>
      <c r="J57" s="181"/>
      <c r="K57" s="181"/>
      <c r="L57" s="181"/>
      <c r="M57" s="181"/>
      <c r="N57" s="181"/>
      <c r="O57" s="182"/>
      <c r="P57" s="183"/>
      <c r="Q57" s="184"/>
    </row>
    <row r="58" spans="2:22" ht="26.25" hidden="1" customHeight="1" x14ac:dyDescent="0.25">
      <c r="C58" s="185"/>
      <c r="D58" s="186"/>
      <c r="E58" s="187"/>
      <c r="F58" s="187"/>
      <c r="G58" s="188"/>
      <c r="H58" s="216"/>
      <c r="I58" s="188"/>
      <c r="J58" s="189"/>
      <c r="K58" s="189"/>
      <c r="L58" s="189"/>
      <c r="M58" s="189"/>
      <c r="N58" s="189"/>
      <c r="O58" s="190"/>
      <c r="P58" s="191"/>
      <c r="Q58" s="192"/>
      <c r="R58" s="193"/>
      <c r="S58" s="194"/>
      <c r="T58" s="193"/>
    </row>
    <row r="59" spans="2:22" ht="23.25" hidden="1" customHeight="1" x14ac:dyDescent="0.3">
      <c r="B59" s="195"/>
      <c r="C59" s="196"/>
      <c r="D59" s="197"/>
      <c r="E59" s="95"/>
      <c r="F59" s="95"/>
      <c r="G59" s="6"/>
      <c r="H59" s="123"/>
      <c r="I59" s="6"/>
      <c r="J59" s="6"/>
      <c r="K59" s="6"/>
      <c r="L59" s="6"/>
      <c r="M59" s="6"/>
      <c r="N59" s="6"/>
      <c r="O59" s="198"/>
      <c r="P59" s="199"/>
      <c r="Q59" s="184"/>
    </row>
    <row r="60" spans="2:22" ht="27.75" customHeight="1" x14ac:dyDescent="0.3">
      <c r="B60" s="195"/>
      <c r="C60" s="223"/>
      <c r="D60" s="224"/>
      <c r="E60" s="225"/>
      <c r="F60" s="225"/>
      <c r="G60" s="225"/>
      <c r="H60" s="225"/>
      <c r="I60" s="200"/>
      <c r="J60" s="200"/>
      <c r="K60" s="200"/>
      <c r="L60" s="200"/>
      <c r="M60" s="200"/>
      <c r="N60" s="200"/>
      <c r="O60" s="200"/>
      <c r="P60" s="199"/>
      <c r="Q60" s="184"/>
    </row>
    <row r="61" spans="2:22" ht="31.5" customHeight="1" x14ac:dyDescent="0.3">
      <c r="B61" s="195"/>
      <c r="C61" s="226"/>
      <c r="D61" s="227"/>
      <c r="E61" s="201"/>
      <c r="F61" s="201"/>
      <c r="G61" s="201"/>
      <c r="H61" s="200"/>
      <c r="I61" s="201"/>
      <c r="J61" s="201"/>
      <c r="K61" s="201"/>
      <c r="L61" s="201"/>
      <c r="M61" s="201"/>
      <c r="N61" s="201"/>
      <c r="O61" s="198"/>
      <c r="P61" s="202"/>
      <c r="Q61" s="203"/>
    </row>
    <row r="62" spans="2:22" ht="18.75" customHeight="1" x14ac:dyDescent="0.3">
      <c r="B62" s="195"/>
      <c r="C62" s="196"/>
      <c r="D62" s="204"/>
      <c r="E62" s="6"/>
      <c r="F62" s="6"/>
      <c r="G62" s="6"/>
      <c r="H62" s="123"/>
      <c r="I62" s="6"/>
      <c r="J62" s="6"/>
      <c r="K62" s="6"/>
      <c r="L62" s="6"/>
      <c r="M62" s="6"/>
      <c r="N62" s="6"/>
      <c r="O62" s="198"/>
      <c r="P62" s="202"/>
      <c r="Q62" s="203"/>
    </row>
    <row r="63" spans="2:22" ht="18.75" customHeight="1" x14ac:dyDescent="0.3">
      <c r="B63" s="195"/>
      <c r="C63" s="196"/>
      <c r="D63" s="205"/>
      <c r="E63" s="6"/>
      <c r="F63" s="6"/>
      <c r="G63" s="6"/>
      <c r="H63" s="123"/>
      <c r="I63" s="6"/>
      <c r="J63" s="6"/>
      <c r="K63" s="6"/>
      <c r="L63" s="6"/>
      <c r="M63" s="6"/>
      <c r="N63" s="6"/>
      <c r="O63" s="198"/>
      <c r="P63" s="202"/>
      <c r="Q63" s="203"/>
    </row>
    <row r="64" spans="2:22" ht="19.5" customHeight="1" x14ac:dyDescent="0.3">
      <c r="B64" s="195"/>
      <c r="C64" s="196"/>
      <c r="D64" s="206"/>
      <c r="E64" s="6"/>
      <c r="F64" s="6"/>
      <c r="G64" s="6"/>
      <c r="H64" s="123"/>
      <c r="I64" s="6"/>
      <c r="J64" s="6"/>
      <c r="K64" s="6"/>
      <c r="L64" s="6"/>
      <c r="M64" s="6"/>
      <c r="N64" s="6"/>
      <c r="O64" s="198"/>
    </row>
    <row r="65" spans="2:2" x14ac:dyDescent="0.3">
      <c r="B65" s="1"/>
    </row>
  </sheetData>
  <mergeCells count="11">
    <mergeCell ref="S13:S14"/>
    <mergeCell ref="S24:S25"/>
    <mergeCell ref="F54:G54"/>
    <mergeCell ref="B1:C1"/>
    <mergeCell ref="F2:I2"/>
    <mergeCell ref="J2:L3"/>
    <mergeCell ref="N2:O3"/>
    <mergeCell ref="P2:Q3"/>
    <mergeCell ref="C3:D3"/>
    <mergeCell ref="F3:G3"/>
    <mergeCell ref="I3:I4"/>
  </mergeCells>
  <pageMargins left="0.23622047244094491" right="0.23622047244094491" top="0.35" bottom="0.3" header="0.31496062992125984" footer="0.31496062992125984"/>
  <pageSetup paperSize="5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    E  N E  R   O      2 0 2 4 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2024-02-16T17:22:24Z</cp:lastPrinted>
  <dcterms:created xsi:type="dcterms:W3CDTF">2024-02-14T21:45:00Z</dcterms:created>
  <dcterms:modified xsi:type="dcterms:W3CDTF">2024-03-13T17:42:55Z</dcterms:modified>
</cp:coreProperties>
</file>