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4  ABRIL 2024\"/>
    </mc:Choice>
  </mc:AlternateContent>
  <bookViews>
    <workbookView xWindow="0" yWindow="0" windowWidth="24120" windowHeight="10785" firstSheet="2" activeTab="3"/>
  </bookViews>
  <sheets>
    <sheet name="Hoja1" sheetId="5" r:id="rId1"/>
    <sheet name="VECTOR -Masari  SAM FARMS  CIC " sheetId="1" r:id="rId2"/>
    <sheet name="VECTOR  IDEL TRADING   ODELPA  " sheetId="2" r:id="rId3"/>
    <sheet name="SEABOARD    Odelpa  2023--2024" sheetId="3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3" l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5" i="1" l="1"/>
  <c r="I26" i="1"/>
  <c r="I27" i="1"/>
  <c r="I28" i="1"/>
  <c r="I29" i="1"/>
  <c r="I30" i="1"/>
  <c r="I31" i="1"/>
  <c r="I32" i="1"/>
  <c r="I33" i="1"/>
  <c r="I34" i="1"/>
  <c r="I35" i="1"/>
  <c r="I10" i="1" l="1"/>
  <c r="I43" i="3" l="1"/>
  <c r="I42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J4" i="3" s="1"/>
  <c r="J5" i="3" l="1"/>
  <c r="J6" i="3" s="1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I6" i="1"/>
  <c r="I7" i="1"/>
  <c r="J21" i="3" l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36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6" i="1" l="1"/>
  <c r="J7" i="1" s="1"/>
  <c r="J8" i="1" s="1"/>
  <c r="J9" i="1" s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</calcChain>
</file>

<file path=xl/sharedStrings.xml><?xml version="1.0" encoding="utf-8"?>
<sst xmlns="http://schemas.openxmlformats.org/spreadsheetml/2006/main" count="118" uniqueCount="73">
  <si>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</si>
  <si>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</si>
  <si>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</si>
  <si>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</si>
  <si>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</si>
  <si>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</si>
  <si>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</si>
  <si>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</si>
  <si>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</si>
  <si>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</si>
  <si>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</si>
  <si>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</si>
  <si>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</si>
  <si>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</si>
  <si>
    <t>Compra de  40,683.87  usd tc    17.510    Y PAGO A  SAM FARMS LLC    11922--    FACTURA   12196     VALOR FACTURA    40,683.87     usd</t>
  </si>
  <si>
    <t>Compra de  42,254.37   usd tc    17.310    Y PAGO A  SAM FARMS LLC    11872--    FACTURA   12218     VALOR FACTURA    42,254.37      usd</t>
  </si>
  <si>
    <t>Compra de  41,793.65   usd tc    17.137   Y PAGO A  SAM FARMS LLC    11874--    FACTURA   12225     VALOR FACTURA    41,793.65      usd</t>
  </si>
  <si>
    <t>CICSE24-01</t>
  </si>
  <si>
    <t>Compra de  42,000.00   usd tc    16.865    Y PAGO A   SEABOARD  CICSE24-02--    FACTURA   2264391     VALOR FACTURA    37,383.85      usd   SALDO A FAVOR   4,616.15  usd</t>
  </si>
  <si>
    <t>Compra de  45,000.00   usd tc    16.940    Y PAGO A   SEABOARD  CICSE24-01--    FACTURA   2261502     VALOR FACTURA    39,186.16      usd   SALDO A FAVRO DE   5,813.84</t>
  </si>
  <si>
    <t>CICSE24-02</t>
  </si>
  <si>
    <t>Compra de  38,707.81   usd tc    16.991   Y PAGO A  SAM FARMS LLC    12031--    FACTURA   12379     VALOR FACTURA    38,707.81      usd</t>
  </si>
  <si>
    <t>Compra de  37,241.29   usd tc    17.184   Y PAGO A  SAM FARMS LLC    12034--    FACTURA   12414     VALOR FACTURA    37,241.29      usd</t>
  </si>
  <si>
    <t>MASARI CASA DE BOLSA SA       Compra de  39,620.18   usd tc    16.936      Y PAGO A  SAM FARMS LLC    12028----    FACTURA   12361     VALOR FACTURA    39,620.18      usd</t>
  </si>
  <si>
    <t>Compra de  38,000.00   usd tc    16.943    Y PAGO A   SEABOARD  CICSE24-03--    FACTURA   2266027     VALOR FACTURA    37,932.08      usd   SALDO A FAVOR   67.92  usd</t>
  </si>
  <si>
    <t>Compra de  36,229.63   usd tc    17.240   Y PAGO A  SAM FARMS LLC    12037--    FACTURA   12443     VALOR FACTURA    36,229.63      usd</t>
  </si>
  <si>
    <t>Compra de  35,000.00   usd tc    17,105    Y PAGO A   SEABOARD  CICSE24-04--    FACTURA   2269667     VALOR FACTURA    34,914.43      usd   SALDO A FAVOR   85.57  usd</t>
  </si>
  <si>
    <t>CICSE24-03</t>
  </si>
  <si>
    <t>CICSE24-04</t>
  </si>
  <si>
    <t>Compra de  30,000.00   usd tc    17,152    Y PAGO A   SEABOARD  CICSE24-05--    FACTURA   2272320     VALOR FACTURA    35,733.25      usd   SALDO  PENDIENTE    5,733.25  usd</t>
  </si>
  <si>
    <t>CICSE24-05</t>
  </si>
  <si>
    <t>Compra de  34,585.85   usd tc    17.134   Y PAGO A  SAM FARMS LLC    12040--    FACTURA   12465     VALOR FACTURA    34,585.85      usd</t>
  </si>
  <si>
    <t>Compra de  34,000.00   usd tc    17,083    Y PAGO A   SEABOARD  CICSE24-06--    FACTURA   2274646     VALOR FACTURA    37,630.39      usd   SALDO  PENDIENTE    3,630.39  usd</t>
  </si>
  <si>
    <t>CICSE24-06</t>
  </si>
  <si>
    <t>Compra de  34,586.60  usd tc    17.117   Y PAGO A  SAM FARMS LLC    12171--    FACTURA   12486     VALOR FACTURA    34,586.60      usd</t>
  </si>
  <si>
    <t>Compra de  35,948.96  usd tc    17.088   Y PAGO A  SAM FARMS LLC    12174--    FACTURA   12506     VALOR FACTURA    35,948.96      usd</t>
  </si>
  <si>
    <t>S</t>
  </si>
  <si>
    <t>s</t>
  </si>
  <si>
    <t>BBVA</t>
  </si>
  <si>
    <t>Compra de  40,000.00   usd tc    17,083    Y PAGO A   SEABOARD  CICSE24-07--    FACTURA   2278022     VALOR FACTURA    40,170.59      usd   SALDO  PENDIENTE    170.59  usd</t>
  </si>
  <si>
    <t>Compra de  40,238.50  usd tc    17.111   Y PAGO A  SAM FARMS LLC    12177--    FACTURA   12526     VALOR FACTURA    40,236.50      usd</t>
  </si>
  <si>
    <t>Compra de  43,000.00   usd tc    17,073    Y PAGO A   SEABOARD  CICSE24-08--    FACTURA   2280422     VALOR FACTURA    41,193.18      usd   SALDO  A FAVOR    1,806.82  usd</t>
  </si>
  <si>
    <t>CICSE24-08</t>
  </si>
  <si>
    <t>CICSE24-07</t>
  </si>
  <si>
    <t>Compra de  40,704.77  usd tc    17.115   Y PAGO A  SAM FARMS LLC    12180--    FACTURA   12549     VALOR FACTURA    40,704.77     usd</t>
  </si>
  <si>
    <t>Compra de  43,000.00   usd tc    17,145    Y PAGO A   SEABOARD  CICSE24-09--    FACTURA   2283564     VALOR FACTURA    40,464.04      usd   SALDO  A FAVOR    2,535.96 usd</t>
  </si>
  <si>
    <t>CICSE24-09</t>
  </si>
  <si>
    <t>Compra de  41,000.00   usd tc    17,042    Y PAGO A   SEABOARD  CICSE24-10--    FACTURA   2286100     VALOR FACTURA    38,082.37      usd   SALDO  A FAVOR    2,917.63 usd</t>
  </si>
  <si>
    <t>CICSE24-10</t>
  </si>
  <si>
    <t>Compra de  41,373.60  usd tc    16.886   Y PAGO A  SAM FARMS LLC    12256--    FACTURA   12577     VALOR FACTURA    41,373.60     usd</t>
  </si>
  <si>
    <t>Compra de  38,053.67  usd tc    16.699   Y PAGO A  SAM FARMS LLC    12259--    FACTURA   12594     VALOR FACTURA    38,053.67     usd</t>
  </si>
  <si>
    <t>Compra de  36,000.00   usd tc    16,831    Y PAGO A   SEABOARD  CICSE24-11--    FACTURA   2289056     VALOR FACTURA       37,751.15      usd   SALDO PENDIENTE     1,751.15 usd</t>
  </si>
  <si>
    <t>CICSE24-11</t>
  </si>
  <si>
    <t>Compra de  36,434.44 usd tc    16.776   Y PAGO A  SAM FARMS LLC    12262--    FACTURA   12613     VALOR FACTURA    36,434.44     usd</t>
  </si>
  <si>
    <t>Compra de  36,000.00   usd tc    16,896    Y PAGO A   SEABOARD  CICSE24-12--    FACTURA   2292568     VALOR FACTURA       34,354.27      usd   SALDO PENDIENTE    1,645.73 usd</t>
  </si>
  <si>
    <t>CICSE24-12</t>
  </si>
  <si>
    <t>Compra de  37,881.60   usd tc    16.733   Y PAGO A  SAM FARMS LLC    12124--    FACTURA   12621     VALOR FACTURA    37,881.60     usd</t>
  </si>
  <si>
    <t>Compra de  41,000.00   usd tc    16,748    Y PAGO A   SEABOARD  CICSE24-13--    FACTURA   2295304     VALOR FACTURA       40,138.49      usd   SALDO  A FAVOR    861.51 usd</t>
  </si>
  <si>
    <t>CICSE24-13</t>
  </si>
  <si>
    <t>CICSE24-14</t>
  </si>
  <si>
    <t>Compra de  36,000.00   usd tc    16,687    Y PAGO A   SEABOARD  CICSE24-14--    FACTURA   2297309     VALOR FACTURA       45,114.36      usd   SALDO  PENDIENTE      9,114.36usd</t>
  </si>
  <si>
    <t>Compra de  41,137.03   usd tc    16.540   Y PAGO A  SAM FARMS LLC    12353--    FACTURA   12639     VALOR FACTURA    41,137.03     usd</t>
  </si>
  <si>
    <t>Compra de  47,272.30   usd tc    16.452   Y PAGO A  SAM FARMS LLC    12356--    FACTURA   12661     VALOR FACTURA    47,272.30     usd</t>
  </si>
  <si>
    <t>Compra de  52,000.00   usd tc    16,385    Y PAGO A   SEABOARD  CICSE24-15--    FACTURA   2300816     VALOR FACTURA       47,342.32      usd   SALDO  A FAVOR    4,657.68    usd</t>
  </si>
  <si>
    <t>CICSE24-15</t>
  </si>
  <si>
    <t>Compra de  43,367.12   usd tc    16.17.109   Y PAGO A  SAM FARMS LLC    12686--    FACTURA   12686     VALOR FACTURA    43,367.12     usd</t>
  </si>
  <si>
    <t>Compra de  44,000.00   usd tc    16,697    Y PAGO A   SEABOARD  CICSE24-16--    FACTURA   2303651     VALOR FACTURA       41,253.03      usd   SALDO  A FAVOR       2,746.97    usd</t>
  </si>
  <si>
    <t>CICSE24-16</t>
  </si>
  <si>
    <t>Compra de  42,000.00   usd tc    17.154    Y PAGO A   SEABOARD  CICSE24-17--    FACTURA   2305658     VALOR FACTURA       40,322.97      usd   SALDO  A FAVOR       1.677.03    usd</t>
  </si>
  <si>
    <t>CICSE24-17</t>
  </si>
  <si>
    <t>Compra de  40,391.57  usd tc    17.180      Y PAGO A  SAM FARMS LLC    12362--    FACTURA   12700     VALOR FACTURA    40,391.57     usd</t>
  </si>
  <si>
    <t>Compra de  35,000.00   usd tc    17.104    Y PAGO A   SEABOARD  CICSE24-18--    FACTURA   2308338     VALOR FACTURA       39,736.55      usd   SALDO  PENDIENTE    4,736.55    usd</t>
  </si>
  <si>
    <t>CICSE24-18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</si>
</sst>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  <numFmt numFmtId="168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  <xf numFmtId="0" fontId="8" fillId="0" borderId="0" xfId="0" applyFont="1" applyFill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2" fillId="0" borderId="0" xfId="0" applyNumberFormat="1" applyFont="1" applyFill="1" applyBorder="1"/>
    <xf numFmtId="165" fontId="2" fillId="0" borderId="0" xfId="0" applyNumberFormat="1" applyFont="1" applyFill="1" applyBorder="1"/>
    <xf numFmtId="168" fontId="0" fillId="0" borderId="0" xfId="0" applyNumberFormat="1"/>
    <xf numFmtId="168" fontId="0" fillId="0" borderId="0" xfId="0" applyNumberFormat="1" applyFill="1"/>
    <xf numFmtId="168" fontId="2" fillId="0" borderId="0" xfId="0" applyNumberFormat="1" applyFont="1" applyFill="1"/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7" fontId="2" fillId="0" borderId="0" xfId="0" applyNumberFormat="1" applyFont="1" applyFill="1"/>
    <xf numFmtId="0" fontId="5" fillId="0" borderId="0" xfId="0" applyFont="1"/>
    <xf numFmtId="0" fontId="9" fillId="0" borderId="0" xfId="0" applyFont="1"/>
    <xf numFmtId="0" fontId="9" fillId="0" borderId="0" xfId="0" applyFont="1" applyFill="1"/>
    <xf numFmtId="168" fontId="2" fillId="3" borderId="1" xfId="0" applyNumberFormat="1" applyFont="1" applyFill="1" applyBorder="1" applyAlignment="1">
      <alignment horizontal="center" vertical="center" wrapText="1"/>
    </xf>
    <xf numFmtId="168" fontId="2" fillId="0" borderId="0" xfId="0" applyNumberFormat="1" applyFont="1"/>
    <xf numFmtId="0" fontId="4" fillId="0" borderId="0" xfId="0" applyFont="1"/>
    <xf numFmtId="168" fontId="6" fillId="0" borderId="0" xfId="1" applyNumberFormat="1" applyFont="1" applyFill="1" applyAlignment="1">
      <alignment vertical="center"/>
    </xf>
    <xf numFmtId="0" fontId="2" fillId="9" borderId="4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Fill="1" applyBorder="1"/>
    <xf numFmtId="0" fontId="2" fillId="9" borderId="0" xfId="0" applyFont="1" applyFill="1" applyBorder="1" applyAlignment="1">
      <alignment horizontal="center" vertical="center" wrapText="1"/>
    </xf>
    <xf numFmtId="166" fontId="6" fillId="0" borderId="0" xfId="0" applyNumberFormat="1" applyFont="1" applyFill="1" applyBorder="1"/>
    <xf numFmtId="0" fontId="14" fillId="0" borderId="0" xfId="0" applyFont="1"/>
    <xf numFmtId="168" fontId="14" fillId="0" borderId="0" xfId="0" applyNumberFormat="1" applyFont="1"/>
    <xf numFmtId="168" fontId="2" fillId="0" borderId="0" xfId="1" applyNumberFormat="1" applyFont="1" applyFill="1" applyAlignment="1">
      <alignment horizontal="right" vertical="center"/>
    </xf>
    <xf numFmtId="168" fontId="6" fillId="0" borderId="0" xfId="0" applyNumberFormat="1" applyFont="1"/>
    <xf numFmtId="168" fontId="6" fillId="0" borderId="0" xfId="0" applyNumberFormat="1" applyFont="1" applyFill="1"/>
    <xf numFmtId="4" fontId="6" fillId="0" borderId="0" xfId="0" applyNumberFormat="1" applyFont="1" applyFill="1"/>
    <xf numFmtId="165" fontId="15" fillId="0" borderId="0" xfId="0" applyNumberFormat="1" applyFont="1" applyFill="1"/>
    <xf numFmtId="4" fontId="6" fillId="0" borderId="0" xfId="1" applyNumberFormat="1" applyFont="1" applyFill="1" applyAlignment="1">
      <alignment horizontal="center" vertical="center"/>
    </xf>
    <xf numFmtId="168" fontId="6" fillId="0" borderId="0" xfId="1" applyNumberFormat="1" applyFont="1" applyFill="1" applyAlignment="1">
      <alignment horizontal="center" vertical="center"/>
    </xf>
    <xf numFmtId="4" fontId="6" fillId="0" borderId="0" xfId="0" applyNumberFormat="1" applyFont="1"/>
    <xf numFmtId="165" fontId="15" fillId="0" borderId="0" xfId="0" applyNumberFormat="1" applyFont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0"/>
  <sheetViews>
    <sheetView topLeftCell="A20" workbookViewId="0">
      <selection activeCell="I26" sqref="I26"/>
    </sheetView>
  </sheetViews>
  <sheetFormatPr baseColWidth="10" defaultRowHeight="18.75" x14ac:dyDescent="0.3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style="40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94"/>
      <c r="F1" s="94"/>
      <c r="G1" s="94"/>
      <c r="H1" s="94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39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9.5" thickTop="1" x14ac:dyDescent="0.3"/>
    <row r="4" spans="1:13" ht="55.5" customHeight="1" x14ac:dyDescent="0.3">
      <c r="A4" s="1"/>
      <c r="B4" s="16"/>
      <c r="C4" s="17"/>
      <c r="D4" s="18"/>
      <c r="E4" s="19"/>
      <c r="F4" s="41"/>
      <c r="G4" s="5"/>
      <c r="H4" s="5"/>
      <c r="I4" s="21">
        <f t="shared" ref="I4:I36" si="0">H4-G4</f>
        <v>0</v>
      </c>
      <c r="J4" s="22">
        <f t="shared" ref="J4:J36" si="1">J3+I4</f>
        <v>0</v>
      </c>
    </row>
    <row r="5" spans="1:13" ht="42.75" customHeight="1" x14ac:dyDescent="0.3">
      <c r="A5" s="1">
        <v>45233</v>
      </c>
      <c r="B5" s="16" t="s">
        <v>9</v>
      </c>
      <c r="C5" s="17"/>
      <c r="D5" s="44">
        <v>11789</v>
      </c>
      <c r="E5" s="19">
        <v>668161.88</v>
      </c>
      <c r="F5" s="41">
        <v>12177</v>
      </c>
      <c r="G5" s="5">
        <v>38422.19</v>
      </c>
      <c r="H5" s="5">
        <v>38422.19</v>
      </c>
      <c r="I5" s="21">
        <f t="shared" si="0"/>
        <v>0</v>
      </c>
      <c r="J5" s="22">
        <f t="shared" si="1"/>
        <v>0</v>
      </c>
    </row>
    <row r="6" spans="1:13" ht="42.75" customHeight="1" x14ac:dyDescent="0.3">
      <c r="A6" s="1">
        <v>911</v>
      </c>
      <c r="B6" s="16" t="s">
        <v>14</v>
      </c>
      <c r="C6" s="17"/>
      <c r="D6" s="44">
        <v>11922</v>
      </c>
      <c r="E6" s="19">
        <v>712374.56</v>
      </c>
      <c r="F6" s="41">
        <v>12196</v>
      </c>
      <c r="G6" s="5">
        <v>40683.870000000003</v>
      </c>
      <c r="H6" s="5">
        <v>40683.870000000003</v>
      </c>
      <c r="I6" s="21">
        <f t="shared" si="0"/>
        <v>0</v>
      </c>
      <c r="J6" s="22">
        <f t="shared" si="1"/>
        <v>0</v>
      </c>
    </row>
    <row r="7" spans="1:13" ht="45.75" customHeight="1" x14ac:dyDescent="0.3">
      <c r="A7" s="1">
        <v>45243</v>
      </c>
      <c r="B7" s="16" t="s">
        <v>11</v>
      </c>
      <c r="C7" s="17"/>
      <c r="D7" s="44">
        <v>11935</v>
      </c>
      <c r="E7" s="19">
        <v>734892.79</v>
      </c>
      <c r="F7" s="41">
        <v>12204</v>
      </c>
      <c r="G7" s="5">
        <v>41601.629999999997</v>
      </c>
      <c r="H7" s="5">
        <v>41601.629999999997</v>
      </c>
      <c r="I7" s="21">
        <f t="shared" si="0"/>
        <v>0</v>
      </c>
      <c r="J7" s="22">
        <f t="shared" si="1"/>
        <v>0</v>
      </c>
    </row>
    <row r="8" spans="1:13" ht="48.75" customHeight="1" x14ac:dyDescent="0.3">
      <c r="A8" s="1">
        <v>45246</v>
      </c>
      <c r="B8" s="16" t="s">
        <v>15</v>
      </c>
      <c r="C8" s="17"/>
      <c r="D8" s="44">
        <v>11872</v>
      </c>
      <c r="E8" s="19">
        <v>731423.14</v>
      </c>
      <c r="F8" s="41">
        <v>12218</v>
      </c>
      <c r="G8" s="5">
        <v>42254.37</v>
      </c>
      <c r="H8" s="5">
        <v>42254.37</v>
      </c>
      <c r="I8" s="21">
        <f t="shared" si="0"/>
        <v>0</v>
      </c>
      <c r="J8" s="22">
        <f t="shared" si="1"/>
        <v>0</v>
      </c>
    </row>
    <row r="9" spans="1:13" ht="51.75" customHeight="1" x14ac:dyDescent="0.3">
      <c r="A9" s="1">
        <v>45251</v>
      </c>
      <c r="B9" s="16" t="s">
        <v>16</v>
      </c>
      <c r="C9" s="17"/>
      <c r="D9" s="44">
        <v>11874</v>
      </c>
      <c r="E9" s="19">
        <v>716217.78</v>
      </c>
      <c r="F9" s="41">
        <v>12225</v>
      </c>
      <c r="G9" s="5">
        <v>41793.65</v>
      </c>
      <c r="H9" s="5">
        <v>41793.65</v>
      </c>
      <c r="I9" s="21">
        <f t="shared" si="0"/>
        <v>0</v>
      </c>
      <c r="J9" s="22">
        <f t="shared" si="1"/>
        <v>0</v>
      </c>
    </row>
    <row r="10" spans="1:13" ht="51.75" customHeight="1" x14ac:dyDescent="0.3">
      <c r="A10" s="1">
        <v>45296</v>
      </c>
      <c r="B10" s="47" t="s">
        <v>23</v>
      </c>
      <c r="C10" s="17"/>
      <c r="D10" s="44">
        <v>12028</v>
      </c>
      <c r="E10" s="19">
        <v>671007.37</v>
      </c>
      <c r="F10" s="41">
        <v>12361</v>
      </c>
      <c r="G10" s="5">
        <v>39620.18</v>
      </c>
      <c r="H10" s="5">
        <v>39620.18</v>
      </c>
      <c r="I10" s="21">
        <f t="shared" si="0"/>
        <v>0</v>
      </c>
      <c r="J10" s="22">
        <f t="shared" si="1"/>
        <v>0</v>
      </c>
    </row>
    <row r="11" spans="1:13" ht="64.5" customHeight="1" x14ac:dyDescent="0.3">
      <c r="A11" s="1">
        <v>45302</v>
      </c>
      <c r="B11" s="47" t="s">
        <v>21</v>
      </c>
      <c r="C11" s="17"/>
      <c r="D11" s="48">
        <v>12031</v>
      </c>
      <c r="E11" s="19">
        <v>657684.4</v>
      </c>
      <c r="F11" s="41">
        <v>12031</v>
      </c>
      <c r="G11" s="5">
        <v>38707.81</v>
      </c>
      <c r="H11" s="5">
        <v>38707.81</v>
      </c>
      <c r="I11" s="21">
        <f t="shared" si="0"/>
        <v>0</v>
      </c>
      <c r="J11" s="22">
        <f t="shared" si="1"/>
        <v>0</v>
      </c>
    </row>
    <row r="12" spans="1:13" ht="66.75" customHeight="1" x14ac:dyDescent="0.3">
      <c r="A12" s="1">
        <v>45310</v>
      </c>
      <c r="B12" s="47" t="s">
        <v>22</v>
      </c>
      <c r="C12" s="17"/>
      <c r="D12" s="48">
        <v>12034</v>
      </c>
      <c r="E12" s="19">
        <v>639954.32999999996</v>
      </c>
      <c r="F12" s="41">
        <v>12414</v>
      </c>
      <c r="G12" s="5">
        <v>37241.29</v>
      </c>
      <c r="H12" s="5">
        <v>37241.29</v>
      </c>
      <c r="I12" s="21">
        <f t="shared" si="0"/>
        <v>0</v>
      </c>
      <c r="J12" s="22">
        <f t="shared" si="1"/>
        <v>0</v>
      </c>
    </row>
    <row r="13" spans="1:13" ht="60.75" customHeight="1" x14ac:dyDescent="0.3">
      <c r="A13" s="1">
        <v>45316</v>
      </c>
      <c r="B13" s="47" t="s">
        <v>25</v>
      </c>
      <c r="C13" s="17"/>
      <c r="D13" s="48">
        <v>12037</v>
      </c>
      <c r="E13" s="19">
        <v>624598.81999999995</v>
      </c>
      <c r="F13" s="41">
        <v>12443</v>
      </c>
      <c r="G13" s="5">
        <v>36229.629999999997</v>
      </c>
      <c r="H13" s="5">
        <v>36229.629999999997</v>
      </c>
      <c r="I13" s="21">
        <f t="shared" si="0"/>
        <v>0</v>
      </c>
      <c r="J13" s="22">
        <f t="shared" si="1"/>
        <v>0</v>
      </c>
      <c r="K13" s="29"/>
      <c r="L13" s="29"/>
      <c r="M13" s="29"/>
    </row>
    <row r="14" spans="1:13" ht="66" customHeight="1" x14ac:dyDescent="0.3">
      <c r="A14" s="1">
        <v>45324</v>
      </c>
      <c r="B14" s="49" t="s">
        <v>31</v>
      </c>
      <c r="C14" s="52" t="s">
        <v>36</v>
      </c>
      <c r="D14" s="48">
        <v>12040</v>
      </c>
      <c r="E14" s="19">
        <v>592593.94999999995</v>
      </c>
      <c r="F14" s="41">
        <v>12465</v>
      </c>
      <c r="G14" s="5">
        <v>34585.85</v>
      </c>
      <c r="H14" s="5">
        <v>34585.85</v>
      </c>
      <c r="I14" s="21">
        <f t="shared" si="0"/>
        <v>0</v>
      </c>
      <c r="J14" s="22">
        <f t="shared" si="1"/>
        <v>0</v>
      </c>
      <c r="K14" s="29"/>
      <c r="L14" s="29"/>
      <c r="M14" s="29"/>
    </row>
    <row r="15" spans="1:13" ht="61.5" customHeight="1" x14ac:dyDescent="0.45">
      <c r="A15" s="1">
        <v>45330</v>
      </c>
      <c r="B15" s="49" t="s">
        <v>34</v>
      </c>
      <c r="C15" s="52" t="s">
        <v>36</v>
      </c>
      <c r="D15" s="48">
        <v>12171</v>
      </c>
      <c r="E15" s="19">
        <v>592018.82999999996</v>
      </c>
      <c r="F15" s="41">
        <v>12486</v>
      </c>
      <c r="G15" s="5">
        <v>34586.6</v>
      </c>
      <c r="H15" s="5">
        <v>34586.6</v>
      </c>
      <c r="I15" s="21">
        <f t="shared" si="0"/>
        <v>0</v>
      </c>
      <c r="J15" s="22">
        <f t="shared" si="1"/>
        <v>0</v>
      </c>
      <c r="K15" s="38"/>
      <c r="L15" s="29"/>
      <c r="M15" s="29"/>
    </row>
    <row r="16" spans="1:13" ht="55.5" customHeight="1" x14ac:dyDescent="0.3">
      <c r="A16" s="54">
        <v>45337</v>
      </c>
      <c r="B16" s="49" t="s">
        <v>35</v>
      </c>
      <c r="C16" s="57" t="s">
        <v>38</v>
      </c>
      <c r="D16" s="48">
        <v>12174</v>
      </c>
      <c r="E16" s="19">
        <v>614295.82999999996</v>
      </c>
      <c r="F16" s="50">
        <v>12506</v>
      </c>
      <c r="G16" s="5">
        <v>35948.959999999999</v>
      </c>
      <c r="H16" s="62">
        <v>35948.959999999999</v>
      </c>
      <c r="I16" s="36">
        <f t="shared" si="0"/>
        <v>0</v>
      </c>
      <c r="J16" s="37">
        <f t="shared" si="1"/>
        <v>0</v>
      </c>
      <c r="K16" s="29"/>
      <c r="L16" s="29"/>
      <c r="M16" s="29"/>
    </row>
    <row r="17" spans="1:13" ht="76.5" customHeight="1" x14ac:dyDescent="0.3">
      <c r="A17" s="54">
        <v>45344</v>
      </c>
      <c r="B17" s="49" t="s">
        <v>40</v>
      </c>
      <c r="C17" s="52" t="s">
        <v>36</v>
      </c>
      <c r="D17" s="48">
        <v>12177</v>
      </c>
      <c r="E17" s="58">
        <v>688520.97</v>
      </c>
      <c r="F17" s="50">
        <v>12177</v>
      </c>
      <c r="G17" s="59">
        <v>40238.5</v>
      </c>
      <c r="H17" s="61">
        <v>40238.5</v>
      </c>
      <c r="I17" s="36">
        <f t="shared" si="0"/>
        <v>0</v>
      </c>
      <c r="J17" s="37">
        <f t="shared" si="1"/>
        <v>0</v>
      </c>
      <c r="K17" s="29"/>
      <c r="L17" s="29"/>
      <c r="M17" s="29"/>
    </row>
    <row r="18" spans="1:13" ht="74.25" customHeight="1" x14ac:dyDescent="0.3">
      <c r="A18" s="54">
        <v>45351</v>
      </c>
      <c r="B18" s="49" t="s">
        <v>44</v>
      </c>
      <c r="C18" s="57" t="s">
        <v>38</v>
      </c>
      <c r="D18" s="48">
        <v>12180</v>
      </c>
      <c r="E18" s="58">
        <v>696662.14</v>
      </c>
      <c r="F18" s="50">
        <v>12549</v>
      </c>
      <c r="G18" s="59">
        <v>40704.769999999997</v>
      </c>
      <c r="H18" s="61">
        <v>40704.769999999997</v>
      </c>
      <c r="I18" s="36">
        <f t="shared" si="0"/>
        <v>0</v>
      </c>
      <c r="J18" s="37">
        <f t="shared" si="1"/>
        <v>0</v>
      </c>
      <c r="K18" s="29"/>
      <c r="L18" s="29"/>
      <c r="M18" s="29"/>
    </row>
    <row r="19" spans="1:13" ht="63.75" customHeight="1" x14ac:dyDescent="0.3">
      <c r="A19" s="54">
        <v>45359</v>
      </c>
      <c r="B19" s="47" t="s">
        <v>49</v>
      </c>
      <c r="C19" s="52" t="s">
        <v>36</v>
      </c>
      <c r="D19" s="48">
        <v>12256</v>
      </c>
      <c r="E19" s="58">
        <v>698634.61</v>
      </c>
      <c r="F19" s="50">
        <v>12577</v>
      </c>
      <c r="G19" s="59">
        <v>41373.599999999999</v>
      </c>
      <c r="H19" s="61">
        <v>41373.599999999999</v>
      </c>
      <c r="I19" s="36">
        <f t="shared" si="0"/>
        <v>0</v>
      </c>
      <c r="J19" s="37">
        <f t="shared" si="1"/>
        <v>0</v>
      </c>
      <c r="K19" s="29"/>
      <c r="L19" s="29"/>
      <c r="M19" s="29"/>
    </row>
    <row r="20" spans="1:13" ht="61.5" customHeight="1" x14ac:dyDescent="0.3">
      <c r="A20" s="54">
        <v>45365</v>
      </c>
      <c r="B20" s="47" t="s">
        <v>50</v>
      </c>
      <c r="C20" s="52" t="s">
        <v>36</v>
      </c>
      <c r="D20" s="48">
        <v>12259</v>
      </c>
      <c r="E20" s="58">
        <v>635458.24</v>
      </c>
      <c r="F20" s="50">
        <v>12594</v>
      </c>
      <c r="G20" s="59">
        <v>38053.67</v>
      </c>
      <c r="H20" s="60">
        <v>38053.67</v>
      </c>
      <c r="I20" s="21">
        <f t="shared" si="0"/>
        <v>0</v>
      </c>
      <c r="J20" s="22">
        <f t="shared" si="1"/>
        <v>0</v>
      </c>
    </row>
    <row r="21" spans="1:13" ht="68.25" customHeight="1" x14ac:dyDescent="0.3">
      <c r="A21" s="55">
        <v>45372</v>
      </c>
      <c r="B21" s="47" t="s">
        <v>53</v>
      </c>
      <c r="C21" s="52" t="s">
        <v>36</v>
      </c>
      <c r="D21" s="48">
        <v>12262</v>
      </c>
      <c r="E21" s="58">
        <v>611224.17000000004</v>
      </c>
      <c r="F21" s="51">
        <v>12613</v>
      </c>
      <c r="G21" s="59">
        <v>36434.44</v>
      </c>
      <c r="H21" s="61">
        <v>36434.44</v>
      </c>
      <c r="I21" s="36">
        <f t="shared" si="0"/>
        <v>0</v>
      </c>
      <c r="J21" s="37">
        <f t="shared" si="1"/>
        <v>0</v>
      </c>
    </row>
    <row r="22" spans="1:13" ht="63" customHeight="1" x14ac:dyDescent="0.3">
      <c r="A22" s="55">
        <v>45376</v>
      </c>
      <c r="B22" s="47" t="s">
        <v>56</v>
      </c>
      <c r="C22" s="57" t="s">
        <v>38</v>
      </c>
      <c r="D22" s="48">
        <v>12124</v>
      </c>
      <c r="E22" s="58">
        <v>633872.81000000006</v>
      </c>
      <c r="F22" s="51">
        <v>12621</v>
      </c>
      <c r="G22" s="59">
        <v>37881.599999999999</v>
      </c>
      <c r="H22" s="61">
        <v>37881.599999999999</v>
      </c>
      <c r="I22" s="36">
        <f t="shared" si="0"/>
        <v>0</v>
      </c>
      <c r="J22" s="37">
        <f t="shared" si="1"/>
        <v>0</v>
      </c>
    </row>
    <row r="23" spans="1:13" ht="64.5" customHeight="1" x14ac:dyDescent="0.25">
      <c r="A23" s="56">
        <v>45386</v>
      </c>
      <c r="B23" s="73" t="s">
        <v>61</v>
      </c>
      <c r="C23" s="52" t="s">
        <v>36</v>
      </c>
      <c r="D23" s="48">
        <v>12353</v>
      </c>
      <c r="E23" s="33">
        <v>680406.48</v>
      </c>
      <c r="F23" s="43">
        <v>12639</v>
      </c>
      <c r="G23" s="82">
        <v>41137.03</v>
      </c>
      <c r="H23" s="82">
        <v>41137.03</v>
      </c>
      <c r="I23" s="21">
        <f t="shared" si="0"/>
        <v>0</v>
      </c>
      <c r="J23" s="22">
        <f t="shared" si="1"/>
        <v>0</v>
      </c>
    </row>
    <row r="24" spans="1:13" ht="57" customHeight="1" x14ac:dyDescent="0.3">
      <c r="A24" s="54">
        <v>45393</v>
      </c>
      <c r="B24" s="73" t="s">
        <v>62</v>
      </c>
      <c r="C24" s="57" t="s">
        <v>38</v>
      </c>
      <c r="D24" s="48">
        <v>12356</v>
      </c>
      <c r="E24" s="79">
        <v>777723.88</v>
      </c>
      <c r="F24" s="50">
        <v>12661</v>
      </c>
      <c r="G24" s="83">
        <v>47272.3</v>
      </c>
      <c r="H24" s="83">
        <v>47272.3</v>
      </c>
      <c r="I24" s="21">
        <f t="shared" si="0"/>
        <v>0</v>
      </c>
      <c r="J24" s="22">
        <f t="shared" si="1"/>
        <v>0</v>
      </c>
    </row>
    <row r="25" spans="1:13" ht="57" customHeight="1" x14ac:dyDescent="0.3">
      <c r="A25" s="54">
        <v>45400</v>
      </c>
      <c r="B25" s="73" t="s">
        <v>65</v>
      </c>
      <c r="C25" s="57" t="s">
        <v>38</v>
      </c>
      <c r="D25" s="48">
        <v>12359</v>
      </c>
      <c r="E25" s="79">
        <v>741968.06</v>
      </c>
      <c r="F25" s="50">
        <v>12686</v>
      </c>
      <c r="G25" s="83">
        <v>43367.12</v>
      </c>
      <c r="H25" s="83">
        <v>43367.12</v>
      </c>
      <c r="I25" s="21">
        <f t="shared" ref="I25:I35" si="2">H25-G25</f>
        <v>0</v>
      </c>
      <c r="J25" s="22">
        <f t="shared" ref="J25:J35" si="3">J24+I25</f>
        <v>0</v>
      </c>
    </row>
    <row r="26" spans="1:13" ht="57" customHeight="1" x14ac:dyDescent="0.3">
      <c r="A26" s="54">
        <v>45408</v>
      </c>
      <c r="B26" s="73" t="s">
        <v>70</v>
      </c>
      <c r="C26" s="57" t="s">
        <v>38</v>
      </c>
      <c r="D26" s="48">
        <v>12362</v>
      </c>
      <c r="E26" s="79">
        <v>693927.17</v>
      </c>
      <c r="F26" s="50">
        <v>12700</v>
      </c>
      <c r="G26" s="83">
        <v>40391.57</v>
      </c>
      <c r="H26" s="83">
        <v>40391.57</v>
      </c>
      <c r="I26" s="21">
        <f t="shared" si="2"/>
        <v>0</v>
      </c>
      <c r="J26" s="22">
        <f t="shared" si="3"/>
        <v>0</v>
      </c>
    </row>
    <row r="27" spans="1:13" ht="57" customHeight="1" x14ac:dyDescent="0.3">
      <c r="A27" s="54"/>
      <c r="B27" s="78"/>
      <c r="C27" s="57"/>
      <c r="D27" s="48"/>
      <c r="E27" s="79"/>
      <c r="F27" s="50"/>
      <c r="G27" s="83"/>
      <c r="H27" s="83"/>
      <c r="I27" s="21">
        <f t="shared" si="2"/>
        <v>0</v>
      </c>
      <c r="J27" s="22">
        <f t="shared" si="3"/>
        <v>0</v>
      </c>
    </row>
    <row r="28" spans="1:13" ht="57" customHeight="1" x14ac:dyDescent="0.3">
      <c r="A28" s="54"/>
      <c r="B28" s="78"/>
      <c r="C28" s="57"/>
      <c r="D28" s="48"/>
      <c r="E28" s="79"/>
      <c r="F28" s="50"/>
      <c r="G28" s="83"/>
      <c r="H28" s="83"/>
      <c r="I28" s="21">
        <f t="shared" si="2"/>
        <v>0</v>
      </c>
      <c r="J28" s="22">
        <f t="shared" si="3"/>
        <v>0</v>
      </c>
    </row>
    <row r="29" spans="1:13" ht="57" customHeight="1" x14ac:dyDescent="0.3">
      <c r="A29" s="54"/>
      <c r="B29" s="78"/>
      <c r="C29" s="57"/>
      <c r="D29" s="48"/>
      <c r="E29" s="79"/>
      <c r="F29" s="50"/>
      <c r="G29" s="83"/>
      <c r="H29" s="83"/>
      <c r="I29" s="21">
        <f t="shared" si="2"/>
        <v>0</v>
      </c>
      <c r="J29" s="22">
        <f t="shared" si="3"/>
        <v>0</v>
      </c>
    </row>
    <row r="30" spans="1:13" ht="57" customHeight="1" x14ac:dyDescent="0.3">
      <c r="A30" s="54"/>
      <c r="B30" s="78"/>
      <c r="C30" s="57"/>
      <c r="D30" s="48"/>
      <c r="E30" s="79"/>
      <c r="F30" s="50"/>
      <c r="G30" s="83"/>
      <c r="H30" s="83"/>
      <c r="I30" s="21">
        <f t="shared" si="2"/>
        <v>0</v>
      </c>
      <c r="J30" s="22">
        <f t="shared" si="3"/>
        <v>0</v>
      </c>
    </row>
    <row r="31" spans="1:13" ht="57" customHeight="1" x14ac:dyDescent="0.3">
      <c r="A31" s="54"/>
      <c r="B31" s="78"/>
      <c r="C31" s="57"/>
      <c r="D31" s="48"/>
      <c r="E31" s="79"/>
      <c r="F31" s="50"/>
      <c r="G31" s="83"/>
      <c r="H31" s="83"/>
      <c r="I31" s="21">
        <f t="shared" si="2"/>
        <v>0</v>
      </c>
      <c r="J31" s="22">
        <f t="shared" si="3"/>
        <v>0</v>
      </c>
    </row>
    <row r="32" spans="1:13" ht="57" customHeight="1" x14ac:dyDescent="0.3">
      <c r="A32" s="54"/>
      <c r="B32" s="78"/>
      <c r="C32" s="57"/>
      <c r="D32" s="48"/>
      <c r="E32" s="79"/>
      <c r="F32" s="50"/>
      <c r="G32" s="83"/>
      <c r="H32" s="83"/>
      <c r="I32" s="21">
        <f t="shared" si="2"/>
        <v>0</v>
      </c>
      <c r="J32" s="22">
        <f t="shared" si="3"/>
        <v>0</v>
      </c>
    </row>
    <row r="33" spans="1:10" ht="57" customHeight="1" x14ac:dyDescent="0.3">
      <c r="A33" s="54"/>
      <c r="B33" s="78"/>
      <c r="C33" s="57"/>
      <c r="D33" s="48"/>
      <c r="E33" s="79"/>
      <c r="F33" s="50"/>
      <c r="G33" s="83"/>
      <c r="H33" s="83"/>
      <c r="I33" s="21">
        <f t="shared" si="2"/>
        <v>0</v>
      </c>
      <c r="J33" s="22">
        <f t="shared" si="3"/>
        <v>0</v>
      </c>
    </row>
    <row r="34" spans="1:10" ht="57" customHeight="1" x14ac:dyDescent="0.3">
      <c r="A34" s="54"/>
      <c r="B34" s="78"/>
      <c r="C34" s="57"/>
      <c r="D34" s="48"/>
      <c r="E34" s="79"/>
      <c r="F34" s="50"/>
      <c r="G34" s="81"/>
      <c r="H34" s="81"/>
      <c r="I34" s="21">
        <f t="shared" si="2"/>
        <v>0</v>
      </c>
      <c r="J34" s="22">
        <f t="shared" si="3"/>
        <v>0</v>
      </c>
    </row>
    <row r="35" spans="1:10" x14ac:dyDescent="0.25">
      <c r="A35" s="54"/>
      <c r="D35" s="48"/>
      <c r="E35" s="80"/>
      <c r="F35" s="80"/>
      <c r="G35" s="81"/>
      <c r="H35" s="81"/>
      <c r="I35" s="21">
        <f t="shared" si="2"/>
        <v>0</v>
      </c>
      <c r="J35" s="22">
        <f t="shared" si="3"/>
        <v>0</v>
      </c>
    </row>
    <row r="36" spans="1:10" ht="15.75" x14ac:dyDescent="0.25">
      <c r="A36" s="54"/>
      <c r="E36" s="80"/>
      <c r="F36" s="80"/>
      <c r="G36" s="81"/>
      <c r="H36" s="81"/>
      <c r="I36" s="21">
        <f t="shared" si="0"/>
        <v>0</v>
      </c>
      <c r="J36" s="22">
        <f t="shared" si="1"/>
        <v>0</v>
      </c>
    </row>
    <row r="37" spans="1:10" x14ac:dyDescent="0.3">
      <c r="A37" s="54"/>
    </row>
    <row r="38" spans="1:10" x14ac:dyDescent="0.3">
      <c r="A38" s="54"/>
    </row>
    <row r="39" spans="1:10" x14ac:dyDescent="0.3">
      <c r="A39" s="54"/>
    </row>
    <row r="40" spans="1:10" x14ac:dyDescent="0.3">
      <c r="A40" s="54"/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workbookViewId="0">
      <selection activeCell="B9" sqref="B9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94"/>
      <c r="F1" s="94"/>
      <c r="G1" s="94"/>
      <c r="H1" s="94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55.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42.75" customHeight="1" x14ac:dyDescent="0.3">
      <c r="A5" s="1">
        <v>45243</v>
      </c>
      <c r="B5" s="16" t="s">
        <v>12</v>
      </c>
      <c r="C5" s="17"/>
      <c r="D5" s="44" t="s">
        <v>13</v>
      </c>
      <c r="E5" s="19">
        <v>728832.25</v>
      </c>
      <c r="F5" s="41">
        <v>203162</v>
      </c>
      <c r="G5" s="5">
        <v>41375.660000000003</v>
      </c>
      <c r="H5" s="5">
        <v>41375.660000000003</v>
      </c>
      <c r="I5" s="21">
        <f t="shared" si="0"/>
        <v>0</v>
      </c>
      <c r="J5" s="22">
        <f t="shared" si="1"/>
        <v>0</v>
      </c>
    </row>
    <row r="6" spans="1:12" ht="45.75" customHeight="1" x14ac:dyDescent="0.3">
      <c r="A6" s="1">
        <v>45243</v>
      </c>
      <c r="B6" s="16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0</v>
      </c>
    </row>
    <row r="7" spans="1:12" ht="18.75" x14ac:dyDescent="0.3">
      <c r="A7" s="1"/>
      <c r="B7" s="16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0</v>
      </c>
    </row>
    <row r="8" spans="1:12" ht="18.75" x14ac:dyDescent="0.3">
      <c r="A8" s="1"/>
      <c r="B8" s="16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0</v>
      </c>
    </row>
    <row r="9" spans="1:12" ht="18.75" x14ac:dyDescent="0.3">
      <c r="A9" s="1"/>
      <c r="B9" s="16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0</v>
      </c>
    </row>
    <row r="10" spans="1:12" ht="18.75" x14ac:dyDescent="0.3">
      <c r="A10" s="1"/>
      <c r="B10" s="16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2" ht="18.75" x14ac:dyDescent="0.3">
      <c r="A11" s="1"/>
      <c r="B11" s="23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2" ht="18.75" x14ac:dyDescent="0.3">
      <c r="A12" s="1"/>
      <c r="B12" s="23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1"/>
      <c r="B13" s="23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8.75" x14ac:dyDescent="0.3">
      <c r="D14" s="40"/>
      <c r="F14" s="40"/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8.75" x14ac:dyDescent="0.3">
      <c r="D15" s="40"/>
      <c r="F15" s="40"/>
      <c r="H15" s="26"/>
      <c r="I15" s="27">
        <f t="shared" si="0"/>
        <v>0</v>
      </c>
      <c r="J15" s="28">
        <f t="shared" si="1"/>
        <v>0</v>
      </c>
    </row>
    <row r="16" spans="1:12" ht="18.75" x14ac:dyDescent="0.3">
      <c r="D16" s="40"/>
      <c r="F16" s="40"/>
      <c r="H16" s="26"/>
      <c r="I16" s="27">
        <f t="shared" si="0"/>
        <v>0</v>
      </c>
      <c r="J16" s="28">
        <f t="shared" si="1"/>
        <v>0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0</v>
      </c>
    </row>
    <row r="18" spans="1:10" ht="18.75" x14ac:dyDescent="0.3">
      <c r="F18" s="40"/>
      <c r="I18" s="21">
        <f t="shared" si="0"/>
        <v>0</v>
      </c>
      <c r="J18" s="22">
        <f t="shared" si="1"/>
        <v>0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0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5"/>
  <sheetViews>
    <sheetView tabSelected="1" topLeftCell="A19" zoomScaleNormal="100" workbookViewId="0">
      <selection activeCell="B22" sqref="B22"/>
    </sheetView>
  </sheetViews>
  <sheetFormatPr baseColWidth="10" defaultRowHeight="15" x14ac:dyDescent="0.25"/>
  <cols>
    <col min="1" max="1" width="10.42578125" style="64" bestFit="1" customWidth="1"/>
    <col min="2" max="2" width="64" customWidth="1"/>
    <col min="4" max="4" width="14" bestFit="1" customWidth="1"/>
    <col min="5" max="5" width="15.5703125" bestFit="1" customWidth="1"/>
    <col min="6" max="6" width="15.140625" style="66" customWidth="1"/>
    <col min="7" max="7" width="14.7109375" style="75" customWidth="1"/>
    <col min="8" max="8" width="14.7109375" style="70" customWidth="1"/>
    <col min="9" max="10" width="14.7109375" customWidth="1"/>
  </cols>
  <sheetData>
    <row r="1" spans="1:13" ht="21.75" thickBot="1" x14ac:dyDescent="0.4">
      <c r="A1" s="54"/>
      <c r="B1" s="2" t="s">
        <v>8</v>
      </c>
      <c r="C1" s="3"/>
      <c r="D1" s="4"/>
      <c r="E1" s="94"/>
      <c r="F1" s="94"/>
      <c r="G1" s="94"/>
      <c r="H1" s="94"/>
      <c r="I1" s="5"/>
    </row>
    <row r="2" spans="1:13" ht="32.25" thickBot="1" x14ac:dyDescent="0.3">
      <c r="A2" s="63"/>
      <c r="B2" s="7" t="s">
        <v>0</v>
      </c>
      <c r="C2" s="8"/>
      <c r="D2" s="9" t="s">
        <v>10</v>
      </c>
      <c r="E2" s="10" t="s">
        <v>1</v>
      </c>
      <c r="F2" s="11" t="s">
        <v>2</v>
      </c>
      <c r="G2" s="74" t="s">
        <v>3</v>
      </c>
      <c r="H2" s="69" t="s">
        <v>4</v>
      </c>
      <c r="I2" s="14" t="s">
        <v>5</v>
      </c>
      <c r="J2" s="15" t="s">
        <v>6</v>
      </c>
    </row>
    <row r="3" spans="1:13" ht="15.75" thickTop="1" x14ac:dyDescent="0.25"/>
    <row r="4" spans="1:13" ht="24" customHeight="1" x14ac:dyDescent="0.25">
      <c r="A4" s="54"/>
      <c r="B4" s="45"/>
      <c r="C4" s="17"/>
      <c r="D4" s="18"/>
      <c r="E4" s="19"/>
      <c r="F4" s="20"/>
      <c r="G4" s="76"/>
      <c r="I4" s="21">
        <f t="shared" ref="I4:I43" si="0">H4-G4</f>
        <v>0</v>
      </c>
      <c r="J4" s="22">
        <f t="shared" ref="J4:J43" si="1">J3+I4</f>
        <v>0</v>
      </c>
    </row>
    <row r="5" spans="1:13" ht="49.5" customHeight="1" x14ac:dyDescent="0.3">
      <c r="A5" s="54">
        <v>45288</v>
      </c>
      <c r="B5" s="46" t="s">
        <v>19</v>
      </c>
      <c r="C5" s="17"/>
      <c r="D5" s="44" t="s">
        <v>17</v>
      </c>
      <c r="E5" s="19">
        <v>762300</v>
      </c>
      <c r="F5" s="41">
        <v>2261502</v>
      </c>
      <c r="G5" s="76">
        <v>39186.160000000003</v>
      </c>
      <c r="H5" s="70">
        <v>45000</v>
      </c>
      <c r="I5" s="21">
        <f t="shared" si="0"/>
        <v>5813.8399999999965</v>
      </c>
      <c r="J5" s="22">
        <f t="shared" si="1"/>
        <v>5813.8399999999965</v>
      </c>
    </row>
    <row r="6" spans="1:13" ht="62.25" customHeight="1" x14ac:dyDescent="0.3">
      <c r="A6" s="54">
        <v>45299</v>
      </c>
      <c r="B6" s="46" t="s">
        <v>18</v>
      </c>
      <c r="C6" s="17"/>
      <c r="D6" s="44" t="s">
        <v>20</v>
      </c>
      <c r="E6" s="19">
        <v>708330</v>
      </c>
      <c r="F6" s="41">
        <v>2264391</v>
      </c>
      <c r="G6" s="76">
        <v>37383.85</v>
      </c>
      <c r="H6" s="70">
        <v>42000</v>
      </c>
      <c r="I6" s="21">
        <f t="shared" si="0"/>
        <v>4616.1500000000015</v>
      </c>
      <c r="J6" s="22">
        <f t="shared" si="1"/>
        <v>10429.989999999998</v>
      </c>
    </row>
    <row r="7" spans="1:13" ht="73.5" customHeight="1" x14ac:dyDescent="0.3">
      <c r="A7" s="54">
        <v>45306</v>
      </c>
      <c r="B7" s="46" t="s">
        <v>24</v>
      </c>
      <c r="C7" s="17"/>
      <c r="D7" s="44" t="s">
        <v>27</v>
      </c>
      <c r="E7" s="19">
        <v>643834</v>
      </c>
      <c r="F7" s="41">
        <v>2266027</v>
      </c>
      <c r="G7" s="76">
        <v>37932.080000000002</v>
      </c>
      <c r="H7" s="70">
        <v>38000</v>
      </c>
      <c r="I7" s="21">
        <f t="shared" si="0"/>
        <v>67.919999999998254</v>
      </c>
      <c r="J7" s="22">
        <f t="shared" si="1"/>
        <v>10497.909999999996</v>
      </c>
    </row>
    <row r="8" spans="1:13" ht="63.75" customHeight="1" x14ac:dyDescent="0.3">
      <c r="A8" s="54">
        <v>45313</v>
      </c>
      <c r="B8" s="46" t="s">
        <v>26</v>
      </c>
      <c r="C8" s="17"/>
      <c r="D8" s="44" t="s">
        <v>28</v>
      </c>
      <c r="E8" s="19">
        <v>598675</v>
      </c>
      <c r="F8" s="41">
        <v>2269667</v>
      </c>
      <c r="G8" s="76">
        <v>34914.43</v>
      </c>
      <c r="H8" s="70">
        <v>35000</v>
      </c>
      <c r="I8" s="21">
        <f t="shared" si="0"/>
        <v>85.569999999999709</v>
      </c>
      <c r="J8" s="22">
        <f t="shared" si="1"/>
        <v>10583.479999999996</v>
      </c>
    </row>
    <row r="9" spans="1:13" ht="61.5" customHeight="1" x14ac:dyDescent="0.3">
      <c r="A9" s="54">
        <v>45320</v>
      </c>
      <c r="B9" s="46" t="s">
        <v>29</v>
      </c>
      <c r="C9" s="17"/>
      <c r="D9" s="44" t="s">
        <v>30</v>
      </c>
      <c r="E9" s="19">
        <v>514560</v>
      </c>
      <c r="F9" s="41">
        <v>2272320</v>
      </c>
      <c r="G9" s="76">
        <v>35733.25</v>
      </c>
      <c r="H9" s="70">
        <v>30000</v>
      </c>
      <c r="I9" s="21">
        <f t="shared" si="0"/>
        <v>-5733.25</v>
      </c>
      <c r="J9" s="22">
        <f t="shared" si="1"/>
        <v>4850.2299999999959</v>
      </c>
    </row>
    <row r="10" spans="1:13" ht="63.75" customHeight="1" x14ac:dyDescent="0.3">
      <c r="A10" s="54">
        <v>45328</v>
      </c>
      <c r="B10" s="49" t="s">
        <v>32</v>
      </c>
      <c r="C10" s="53" t="s">
        <v>37</v>
      </c>
      <c r="D10" s="44" t="s">
        <v>33</v>
      </c>
      <c r="E10" s="19">
        <v>580822</v>
      </c>
      <c r="F10" s="41">
        <v>2274646</v>
      </c>
      <c r="G10" s="76">
        <v>37630.39</v>
      </c>
      <c r="H10" s="70">
        <v>34000</v>
      </c>
      <c r="I10" s="21">
        <f t="shared" si="0"/>
        <v>-3630.3899999999994</v>
      </c>
      <c r="J10" s="22">
        <f t="shared" si="1"/>
        <v>1219.8399999999965</v>
      </c>
    </row>
    <row r="11" spans="1:13" ht="60.75" customHeight="1" x14ac:dyDescent="0.3">
      <c r="A11" s="54">
        <v>45334</v>
      </c>
      <c r="B11" s="49" t="s">
        <v>39</v>
      </c>
      <c r="C11" s="53" t="s">
        <v>37</v>
      </c>
      <c r="D11" s="44" t="s">
        <v>43</v>
      </c>
      <c r="E11" s="19">
        <v>683320</v>
      </c>
      <c r="F11" s="41">
        <v>2278022</v>
      </c>
      <c r="G11" s="76">
        <v>40170.589999999997</v>
      </c>
      <c r="H11" s="70">
        <v>40000</v>
      </c>
      <c r="I11" s="21">
        <f t="shared" si="0"/>
        <v>-170.58999999999651</v>
      </c>
      <c r="J11" s="22">
        <f t="shared" si="1"/>
        <v>1049.25</v>
      </c>
    </row>
    <row r="12" spans="1:13" ht="61.5" x14ac:dyDescent="0.3">
      <c r="A12" s="54">
        <v>45341</v>
      </c>
      <c r="B12" s="49" t="s">
        <v>41</v>
      </c>
      <c r="C12" s="53" t="s">
        <v>37</v>
      </c>
      <c r="D12" s="44" t="s">
        <v>42</v>
      </c>
      <c r="E12" s="19">
        <v>734139</v>
      </c>
      <c r="F12" s="41">
        <v>2280422</v>
      </c>
      <c r="G12" s="76">
        <v>41193.18</v>
      </c>
      <c r="H12" s="70">
        <v>43000</v>
      </c>
      <c r="I12" s="21">
        <f t="shared" si="0"/>
        <v>1806.8199999999997</v>
      </c>
      <c r="J12" s="22">
        <f t="shared" si="1"/>
        <v>2856.0699999999997</v>
      </c>
      <c r="K12" s="29"/>
      <c r="L12" s="29"/>
      <c r="M12" s="29"/>
    </row>
    <row r="13" spans="1:13" ht="61.5" x14ac:dyDescent="0.45">
      <c r="A13" s="54">
        <v>45348</v>
      </c>
      <c r="B13" s="49" t="s">
        <v>45</v>
      </c>
      <c r="C13" s="53" t="s">
        <v>37</v>
      </c>
      <c r="D13" s="44" t="s">
        <v>46</v>
      </c>
      <c r="E13" s="19">
        <v>737235</v>
      </c>
      <c r="F13" s="41">
        <v>2283564</v>
      </c>
      <c r="G13" s="76">
        <v>40464.04</v>
      </c>
      <c r="H13" s="70">
        <v>43000</v>
      </c>
      <c r="I13" s="21">
        <f t="shared" si="0"/>
        <v>2535.9599999999991</v>
      </c>
      <c r="J13" s="22">
        <f t="shared" si="1"/>
        <v>5392.0299999999988</v>
      </c>
      <c r="K13" s="38"/>
      <c r="L13" s="29"/>
      <c r="M13" s="29"/>
    </row>
    <row r="14" spans="1:13" ht="74.25" customHeight="1" x14ac:dyDescent="0.3">
      <c r="A14" s="64">
        <v>45355</v>
      </c>
      <c r="B14" s="47" t="s">
        <v>47</v>
      </c>
      <c r="C14" s="53" t="s">
        <v>37</v>
      </c>
      <c r="D14" s="44" t="s">
        <v>48</v>
      </c>
      <c r="E14" s="19">
        <v>698722</v>
      </c>
      <c r="F14" s="50">
        <v>2286100</v>
      </c>
      <c r="G14" s="76">
        <v>38082.370000000003</v>
      </c>
      <c r="H14" s="62">
        <v>41000</v>
      </c>
      <c r="I14" s="36">
        <f t="shared" si="0"/>
        <v>2917.6299999999974</v>
      </c>
      <c r="J14" s="37">
        <f t="shared" si="1"/>
        <v>8309.6599999999962</v>
      </c>
      <c r="K14" s="29"/>
      <c r="L14" s="29"/>
      <c r="M14" s="29"/>
    </row>
    <row r="15" spans="1:13" ht="61.5" x14ac:dyDescent="0.3">
      <c r="A15" s="64">
        <v>45362</v>
      </c>
      <c r="B15" s="47" t="s">
        <v>51</v>
      </c>
      <c r="C15" s="53" t="s">
        <v>37</v>
      </c>
      <c r="D15" s="71" t="s">
        <v>52</v>
      </c>
      <c r="E15" s="58">
        <v>605916</v>
      </c>
      <c r="F15" s="67">
        <v>2289056</v>
      </c>
      <c r="G15" s="77">
        <v>37751.15</v>
      </c>
      <c r="H15" s="62">
        <v>36000</v>
      </c>
      <c r="I15" s="36">
        <f t="shared" si="0"/>
        <v>-1751.1500000000015</v>
      </c>
      <c r="J15" s="37">
        <f t="shared" si="1"/>
        <v>6558.5099999999948</v>
      </c>
      <c r="K15" s="29"/>
      <c r="L15" s="29"/>
      <c r="M15" s="29"/>
    </row>
    <row r="16" spans="1:13" ht="61.5" x14ac:dyDescent="0.3">
      <c r="A16" s="64">
        <v>45370</v>
      </c>
      <c r="B16" s="47" t="s">
        <v>54</v>
      </c>
      <c r="C16" s="53" t="s">
        <v>37</v>
      </c>
      <c r="D16" s="71" t="s">
        <v>55</v>
      </c>
      <c r="E16" s="70">
        <v>608256</v>
      </c>
      <c r="F16" s="67">
        <v>2292568</v>
      </c>
      <c r="G16" s="76">
        <v>34354.269999999997</v>
      </c>
      <c r="H16" s="62">
        <v>36000</v>
      </c>
      <c r="I16" s="36">
        <f t="shared" si="0"/>
        <v>1645.7300000000032</v>
      </c>
      <c r="J16" s="37">
        <f t="shared" si="1"/>
        <v>8204.239999999998</v>
      </c>
      <c r="K16" s="29"/>
      <c r="L16" s="29"/>
    </row>
    <row r="17" spans="1:12" ht="61.5" x14ac:dyDescent="0.3">
      <c r="A17" s="64">
        <v>45376</v>
      </c>
      <c r="B17" s="47" t="s">
        <v>57</v>
      </c>
      <c r="C17" s="53" t="s">
        <v>37</v>
      </c>
      <c r="D17" s="71" t="s">
        <v>58</v>
      </c>
      <c r="E17" s="70">
        <v>686668</v>
      </c>
      <c r="F17" s="67">
        <v>2295304</v>
      </c>
      <c r="G17" s="76">
        <v>40138.49</v>
      </c>
      <c r="H17" s="62">
        <v>41000</v>
      </c>
      <c r="I17" s="36">
        <f t="shared" si="0"/>
        <v>861.51000000000204</v>
      </c>
      <c r="J17" s="37">
        <f t="shared" si="1"/>
        <v>9065.75</v>
      </c>
      <c r="K17" s="29"/>
      <c r="L17" s="29"/>
    </row>
    <row r="18" spans="1:12" ht="61.5" x14ac:dyDescent="0.3">
      <c r="A18" s="64">
        <v>45383</v>
      </c>
      <c r="B18" s="73" t="s">
        <v>60</v>
      </c>
      <c r="C18" s="53" t="s">
        <v>37</v>
      </c>
      <c r="D18" s="71" t="s">
        <v>59</v>
      </c>
      <c r="E18" s="70">
        <v>600732</v>
      </c>
      <c r="F18" s="67">
        <v>2297309</v>
      </c>
      <c r="G18" s="89">
        <v>45114.36</v>
      </c>
      <c r="H18" s="84">
        <v>36000</v>
      </c>
      <c r="I18" s="86">
        <f t="shared" si="0"/>
        <v>-9114.36</v>
      </c>
      <c r="J18" s="37">
        <f t="shared" si="1"/>
        <v>-48.610000000000582</v>
      </c>
      <c r="K18" s="29"/>
      <c r="L18" s="29"/>
    </row>
    <row r="19" spans="1:12" ht="61.5" x14ac:dyDescent="0.3">
      <c r="A19" s="65">
        <v>45390</v>
      </c>
      <c r="B19" s="73" t="s">
        <v>63</v>
      </c>
      <c r="C19" s="53" t="s">
        <v>37</v>
      </c>
      <c r="D19" s="91" t="s">
        <v>64</v>
      </c>
      <c r="E19" s="84">
        <v>852020</v>
      </c>
      <c r="F19" s="68">
        <v>2300816</v>
      </c>
      <c r="G19" s="85">
        <v>47342.32</v>
      </c>
      <c r="H19" s="84">
        <v>52000</v>
      </c>
      <c r="I19" s="86">
        <f t="shared" si="0"/>
        <v>4657.68</v>
      </c>
      <c r="J19" s="37">
        <f t="shared" si="1"/>
        <v>4609.07</v>
      </c>
    </row>
    <row r="20" spans="1:12" ht="67.5" customHeight="1" x14ac:dyDescent="0.3">
      <c r="A20" s="65">
        <v>45397</v>
      </c>
      <c r="B20" s="73" t="s">
        <v>66</v>
      </c>
      <c r="C20" s="93" t="s">
        <v>38</v>
      </c>
      <c r="D20" s="91" t="s">
        <v>67</v>
      </c>
      <c r="E20" s="84">
        <v>734668</v>
      </c>
      <c r="F20" s="68">
        <v>2303651</v>
      </c>
      <c r="G20" s="85">
        <v>41253.03</v>
      </c>
      <c r="H20" s="84">
        <v>44000</v>
      </c>
      <c r="I20" s="86">
        <f t="shared" si="0"/>
        <v>2746.9700000000012</v>
      </c>
      <c r="J20" s="37">
        <f t="shared" si="1"/>
        <v>7356.0400000000009</v>
      </c>
    </row>
    <row r="21" spans="1:12" ht="67.5" customHeight="1" x14ac:dyDescent="0.3">
      <c r="A21" s="65">
        <v>45404</v>
      </c>
      <c r="B21" s="73" t="s">
        <v>68</v>
      </c>
      <c r="C21" s="53" t="s">
        <v>37</v>
      </c>
      <c r="D21" s="91" t="s">
        <v>69</v>
      </c>
      <c r="E21" s="84">
        <v>720468</v>
      </c>
      <c r="F21" s="68">
        <v>2305658</v>
      </c>
      <c r="G21" s="85">
        <v>40322.97</v>
      </c>
      <c r="H21" s="84">
        <v>42000</v>
      </c>
      <c r="I21" s="86">
        <f t="shared" ref="I21:I41" si="2">H21-G21</f>
        <v>1677.0299999999988</v>
      </c>
      <c r="J21" s="37">
        <f t="shared" ref="J21:J41" si="3">J20+I21</f>
        <v>9033.07</v>
      </c>
    </row>
    <row r="22" spans="1:12" ht="56.25" customHeight="1" x14ac:dyDescent="0.3">
      <c r="A22" s="65">
        <v>45411</v>
      </c>
      <c r="B22" s="73" t="s">
        <v>71</v>
      </c>
      <c r="C22" s="53" t="s">
        <v>37</v>
      </c>
      <c r="D22" s="91" t="s">
        <v>72</v>
      </c>
      <c r="E22" s="84">
        <v>598640</v>
      </c>
      <c r="F22" s="68">
        <v>2308338</v>
      </c>
      <c r="G22" s="85">
        <v>39736.550000000003</v>
      </c>
      <c r="H22" s="84">
        <v>35000</v>
      </c>
      <c r="I22" s="86">
        <f t="shared" si="2"/>
        <v>-4736.5500000000029</v>
      </c>
      <c r="J22" s="37">
        <f t="shared" si="3"/>
        <v>4296.5199999999968</v>
      </c>
    </row>
    <row r="23" spans="1:12" ht="61.5" x14ac:dyDescent="0.3">
      <c r="A23" s="65"/>
      <c r="B23" s="29"/>
      <c r="C23" s="53" t="s">
        <v>37</v>
      </c>
      <c r="D23" s="91"/>
      <c r="E23" s="84"/>
      <c r="F23" s="68"/>
      <c r="G23" s="85"/>
      <c r="H23" s="84"/>
      <c r="I23" s="86">
        <f t="shared" si="2"/>
        <v>0</v>
      </c>
      <c r="J23" s="37">
        <f t="shared" si="3"/>
        <v>4296.5199999999968</v>
      </c>
    </row>
    <row r="24" spans="1:12" ht="61.5" x14ac:dyDescent="0.3">
      <c r="A24" s="65"/>
      <c r="B24" s="29"/>
      <c r="C24" s="53" t="s">
        <v>37</v>
      </c>
      <c r="D24" s="91"/>
      <c r="E24" s="84"/>
      <c r="F24" s="68"/>
      <c r="G24" s="85"/>
      <c r="H24" s="84"/>
      <c r="I24" s="86">
        <f t="shared" si="2"/>
        <v>0</v>
      </c>
      <c r="J24" s="37">
        <f t="shared" si="3"/>
        <v>4296.5199999999968</v>
      </c>
    </row>
    <row r="25" spans="1:12" ht="61.5" x14ac:dyDescent="0.3">
      <c r="A25" s="65"/>
      <c r="B25" s="29"/>
      <c r="C25" s="53" t="s">
        <v>37</v>
      </c>
      <c r="D25" s="91"/>
      <c r="E25" s="84"/>
      <c r="F25" s="68"/>
      <c r="G25" s="85"/>
      <c r="H25" s="84"/>
      <c r="I25" s="86">
        <f t="shared" si="2"/>
        <v>0</v>
      </c>
      <c r="J25" s="37">
        <f t="shared" si="3"/>
        <v>4296.5199999999968</v>
      </c>
    </row>
    <row r="26" spans="1:12" ht="61.5" x14ac:dyDescent="0.3">
      <c r="A26" s="65"/>
      <c r="B26" s="29"/>
      <c r="C26" s="53" t="s">
        <v>37</v>
      </c>
      <c r="D26" s="91"/>
      <c r="E26" s="84"/>
      <c r="F26" s="68"/>
      <c r="G26" s="85"/>
      <c r="H26" s="84"/>
      <c r="I26" s="86">
        <f t="shared" si="2"/>
        <v>0</v>
      </c>
      <c r="J26" s="37">
        <f t="shared" si="3"/>
        <v>4296.5199999999968</v>
      </c>
    </row>
    <row r="27" spans="1:12" ht="18.75" x14ac:dyDescent="0.3">
      <c r="A27" s="65"/>
      <c r="B27" s="29"/>
      <c r="C27" s="29"/>
      <c r="D27" s="91"/>
      <c r="E27" s="84"/>
      <c r="F27" s="68"/>
      <c r="G27" s="85"/>
      <c r="H27" s="84"/>
      <c r="I27" s="86">
        <f t="shared" si="2"/>
        <v>0</v>
      </c>
      <c r="J27" s="37">
        <f t="shared" si="3"/>
        <v>4296.5199999999968</v>
      </c>
    </row>
    <row r="28" spans="1:12" ht="18.75" x14ac:dyDescent="0.3">
      <c r="A28" s="65"/>
      <c r="B28" s="29"/>
      <c r="C28" s="29"/>
      <c r="D28" s="91"/>
      <c r="E28" s="84"/>
      <c r="F28" s="68"/>
      <c r="G28" s="85"/>
      <c r="H28" s="84"/>
      <c r="I28" s="86">
        <f t="shared" si="2"/>
        <v>0</v>
      </c>
      <c r="J28" s="37">
        <f t="shared" si="3"/>
        <v>4296.5199999999968</v>
      </c>
    </row>
    <row r="29" spans="1:12" ht="18.75" x14ac:dyDescent="0.3">
      <c r="A29" s="65"/>
      <c r="B29" s="29"/>
      <c r="C29" s="29"/>
      <c r="D29" s="91"/>
      <c r="E29" s="84"/>
      <c r="F29" s="68"/>
      <c r="G29" s="85"/>
      <c r="H29" s="84"/>
      <c r="I29" s="86">
        <f t="shared" si="2"/>
        <v>0</v>
      </c>
      <c r="J29" s="37">
        <f t="shared" si="3"/>
        <v>4296.5199999999968</v>
      </c>
    </row>
    <row r="30" spans="1:12" ht="18.75" x14ac:dyDescent="0.3">
      <c r="A30" s="65"/>
      <c r="B30" s="29"/>
      <c r="C30" s="29"/>
      <c r="D30" s="91"/>
      <c r="E30" s="84"/>
      <c r="F30" s="68"/>
      <c r="G30" s="85"/>
      <c r="H30" s="84"/>
      <c r="I30" s="86">
        <f t="shared" si="2"/>
        <v>0</v>
      </c>
      <c r="J30" s="37">
        <f t="shared" si="3"/>
        <v>4296.5199999999968</v>
      </c>
    </row>
    <row r="31" spans="1:12" ht="18.75" x14ac:dyDescent="0.3">
      <c r="A31" s="65"/>
      <c r="B31" s="29"/>
      <c r="C31" s="29"/>
      <c r="D31" s="91"/>
      <c r="E31" s="84"/>
      <c r="F31" s="68"/>
      <c r="G31" s="85"/>
      <c r="H31" s="84"/>
      <c r="I31" s="86">
        <f t="shared" si="2"/>
        <v>0</v>
      </c>
      <c r="J31" s="37">
        <f t="shared" si="3"/>
        <v>4296.5199999999968</v>
      </c>
    </row>
    <row r="32" spans="1:12" ht="18.75" x14ac:dyDescent="0.3">
      <c r="A32" s="65"/>
      <c r="B32" s="29"/>
      <c r="C32" s="29"/>
      <c r="D32" s="91"/>
      <c r="E32" s="84"/>
      <c r="F32" s="68"/>
      <c r="G32" s="85"/>
      <c r="H32" s="84"/>
      <c r="I32" s="86">
        <f t="shared" si="2"/>
        <v>0</v>
      </c>
      <c r="J32" s="37">
        <f t="shared" si="3"/>
        <v>4296.5199999999968</v>
      </c>
    </row>
    <row r="33" spans="1:10" ht="18.75" x14ac:dyDescent="0.3">
      <c r="A33" s="65"/>
      <c r="B33" s="29"/>
      <c r="C33" s="29"/>
      <c r="D33" s="91"/>
      <c r="E33" s="84"/>
      <c r="F33" s="68"/>
      <c r="G33" s="85"/>
      <c r="H33" s="84"/>
      <c r="I33" s="86">
        <f t="shared" si="2"/>
        <v>0</v>
      </c>
      <c r="J33" s="37">
        <f t="shared" si="3"/>
        <v>4296.5199999999968</v>
      </c>
    </row>
    <row r="34" spans="1:10" ht="18.75" x14ac:dyDescent="0.3">
      <c r="A34" s="65"/>
      <c r="B34" s="29"/>
      <c r="C34" s="29"/>
      <c r="D34" s="91"/>
      <c r="E34" s="84"/>
      <c r="F34" s="68"/>
      <c r="G34" s="85"/>
      <c r="H34" s="84"/>
      <c r="I34" s="86">
        <f t="shared" si="2"/>
        <v>0</v>
      </c>
      <c r="J34" s="37">
        <f t="shared" si="3"/>
        <v>4296.5199999999968</v>
      </c>
    </row>
    <row r="35" spans="1:10" ht="18.75" x14ac:dyDescent="0.3">
      <c r="A35" s="65"/>
      <c r="B35" s="29"/>
      <c r="C35" s="29"/>
      <c r="D35" s="91"/>
      <c r="E35" s="84"/>
      <c r="F35" s="68"/>
      <c r="G35" s="85"/>
      <c r="H35" s="84"/>
      <c r="I35" s="86">
        <f t="shared" si="2"/>
        <v>0</v>
      </c>
      <c r="J35" s="37">
        <f t="shared" si="3"/>
        <v>4296.5199999999968</v>
      </c>
    </row>
    <row r="36" spans="1:10" ht="18.75" x14ac:dyDescent="0.3">
      <c r="A36" s="65"/>
      <c r="B36" s="29"/>
      <c r="C36" s="29"/>
      <c r="D36" s="91"/>
      <c r="E36" s="84"/>
      <c r="F36" s="68"/>
      <c r="G36" s="85"/>
      <c r="H36" s="84"/>
      <c r="I36" s="86">
        <f t="shared" si="2"/>
        <v>0</v>
      </c>
      <c r="J36" s="37">
        <f t="shared" si="3"/>
        <v>4296.5199999999968</v>
      </c>
    </row>
    <row r="37" spans="1:10" ht="18.75" x14ac:dyDescent="0.3">
      <c r="A37" s="65"/>
      <c r="B37" s="29"/>
      <c r="C37" s="29"/>
      <c r="D37" s="91"/>
      <c r="E37" s="84"/>
      <c r="F37" s="68"/>
      <c r="G37" s="85"/>
      <c r="H37" s="84"/>
      <c r="I37" s="86">
        <f t="shared" si="2"/>
        <v>0</v>
      </c>
      <c r="J37" s="37">
        <f t="shared" si="3"/>
        <v>4296.5199999999968</v>
      </c>
    </row>
    <row r="38" spans="1:10" ht="18.75" x14ac:dyDescent="0.3">
      <c r="A38" s="65"/>
      <c r="B38" s="29"/>
      <c r="C38" s="29"/>
      <c r="D38" s="91"/>
      <c r="E38" s="84"/>
      <c r="F38" s="68"/>
      <c r="G38" s="85"/>
      <c r="H38" s="84"/>
      <c r="I38" s="86">
        <f t="shared" si="2"/>
        <v>0</v>
      </c>
      <c r="J38" s="37">
        <f t="shared" si="3"/>
        <v>4296.5199999999968</v>
      </c>
    </row>
    <row r="39" spans="1:10" ht="18.75" x14ac:dyDescent="0.3">
      <c r="A39" s="65"/>
      <c r="B39" s="29"/>
      <c r="C39" s="29"/>
      <c r="D39" s="91"/>
      <c r="E39" s="84"/>
      <c r="F39" s="68"/>
      <c r="G39" s="85"/>
      <c r="H39" s="84"/>
      <c r="I39" s="86">
        <f t="shared" si="2"/>
        <v>0</v>
      </c>
      <c r="J39" s="37">
        <f t="shared" si="3"/>
        <v>4296.5199999999968</v>
      </c>
    </row>
    <row r="40" spans="1:10" ht="18.75" x14ac:dyDescent="0.25">
      <c r="A40" s="30"/>
      <c r="B40" s="31"/>
      <c r="C40" s="29"/>
      <c r="D40" s="92"/>
      <c r="E40" s="72"/>
      <c r="F40" s="43"/>
      <c r="G40" s="87"/>
      <c r="H40" s="88"/>
      <c r="I40" s="86">
        <f t="shared" si="2"/>
        <v>0</v>
      </c>
      <c r="J40" s="37">
        <f t="shared" si="3"/>
        <v>4296.5199999999968</v>
      </c>
    </row>
    <row r="41" spans="1:10" ht="18.75" x14ac:dyDescent="0.3">
      <c r="D41" s="71"/>
      <c r="E41" s="83"/>
      <c r="F41" s="67"/>
      <c r="G41" s="89"/>
      <c r="H41" s="83"/>
      <c r="I41" s="86">
        <f t="shared" si="2"/>
        <v>0</v>
      </c>
      <c r="J41" s="37">
        <f t="shared" si="3"/>
        <v>4296.5199999999968</v>
      </c>
    </row>
    <row r="42" spans="1:10" ht="18.75" x14ac:dyDescent="0.3">
      <c r="D42" s="71"/>
      <c r="E42" s="83"/>
      <c r="F42" s="67"/>
      <c r="G42" s="89"/>
      <c r="H42" s="83"/>
      <c r="I42" s="90">
        <f t="shared" si="0"/>
        <v>0</v>
      </c>
      <c r="J42" s="22">
        <f t="shared" si="1"/>
        <v>4296.5199999999968</v>
      </c>
    </row>
    <row r="43" spans="1:10" ht="15.75" x14ac:dyDescent="0.25">
      <c r="E43" s="60"/>
      <c r="I43" s="21">
        <f t="shared" si="0"/>
        <v>0</v>
      </c>
      <c r="J43" s="22">
        <f t="shared" si="1"/>
        <v>4296.5199999999968</v>
      </c>
    </row>
    <row r="44" spans="1:10" x14ac:dyDescent="0.25">
      <c r="E44" s="60"/>
    </row>
    <row r="45" spans="1:10" x14ac:dyDescent="0.25">
      <c r="E45" s="60"/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VECTOR -Masari  SAM FARMS  CIC </vt:lpstr>
      <vt:lpstr>VECTOR  IDEL TRADING   ODELPA  </vt:lpstr>
      <vt:lpstr>SEABOARD    Odelpa  2023--2024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2024-05-06T19:20:24Z</dcterms:modified>
</cp:coreProperties>
</file>