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4\CENTRAL 04  ABRIL 2024\"/>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334" i="10" l="1"/>
  <c r="I1335" i="10"/>
  <c r="I1336" i="10"/>
  <c r="I1337" i="10"/>
  <c r="I1338" i="10"/>
  <c r="I1339" i="10"/>
  <c r="I1340" i="10"/>
  <c r="I1341" i="10"/>
  <c r="I1342" i="10"/>
  <c r="I1343" i="10"/>
  <c r="I1344" i="10"/>
  <c r="I1345" i="10"/>
  <c r="I1346" i="10"/>
  <c r="I1347" i="10"/>
  <c r="I1348" i="10"/>
  <c r="I1349" i="10"/>
  <c r="I1350" i="10"/>
  <c r="I1351" i="10"/>
  <c r="I1352" i="10"/>
  <c r="I1322" i="10" l="1"/>
  <c r="I1321" i="10"/>
  <c r="I1320" i="10" l="1"/>
  <c r="I1318" i="10" l="1"/>
  <c r="I1319" i="10"/>
  <c r="I1323" i="10"/>
  <c r="I1324" i="10"/>
  <c r="I1325" i="10"/>
  <c r="I1326" i="10"/>
  <c r="I1327" i="10"/>
  <c r="I1328" i="10"/>
  <c r="I1329" i="10"/>
  <c r="I1311" i="10" l="1"/>
  <c r="I1306" i="10"/>
  <c r="I1293" i="10" l="1"/>
  <c r="I1294" i="10"/>
  <c r="I1295" i="10"/>
  <c r="I1296" i="10"/>
  <c r="I1297" i="10"/>
  <c r="I1298" i="10"/>
  <c r="I1299" i="10"/>
  <c r="I1300" i="10"/>
  <c r="I1301" i="10"/>
  <c r="I1302" i="10"/>
  <c r="I1303" i="10"/>
  <c r="I1304" i="10"/>
  <c r="I1305" i="10"/>
  <c r="I1307" i="10"/>
  <c r="I1308" i="10"/>
  <c r="I1309" i="10"/>
  <c r="I1310" i="10"/>
  <c r="I1312" i="10"/>
  <c r="I1313" i="10"/>
  <c r="I1314" i="10"/>
  <c r="I1315" i="10"/>
  <c r="I1316" i="10"/>
  <c r="I1317" i="10"/>
  <c r="I1330" i="10"/>
  <c r="I1331" i="10"/>
  <c r="I1332" i="10"/>
  <c r="I1333" i="10"/>
  <c r="I1292" i="10" l="1"/>
  <c r="I1291" i="10" l="1"/>
  <c r="I1290" i="10"/>
  <c r="I1289" i="10" l="1"/>
  <c r="I1287" i="10" l="1"/>
  <c r="I1288" i="10"/>
  <c r="I1286" i="10"/>
  <c r="I1285" i="10"/>
  <c r="I1284" i="10"/>
  <c r="I1283" i="10" l="1"/>
  <c r="I1282" i="10"/>
  <c r="I1281" i="10"/>
  <c r="I1280" i="10"/>
  <c r="I1279" i="10"/>
  <c r="I1262" i="10" l="1"/>
  <c r="I1268" i="10" l="1"/>
  <c r="I1269" i="10"/>
  <c r="I1270" i="10"/>
  <c r="I1271" i="10"/>
  <c r="I1272" i="10"/>
  <c r="I1273" i="10"/>
  <c r="I1274" i="10"/>
  <c r="I1275" i="10"/>
  <c r="I1276" i="10"/>
  <c r="I1277" i="10"/>
  <c r="I1278" i="10"/>
  <c r="I1267" i="10"/>
  <c r="I1266" i="10" l="1"/>
  <c r="I1259" i="10"/>
  <c r="I1258" i="10"/>
  <c r="I1251" i="10" l="1"/>
  <c r="I1252" i="10"/>
  <c r="I1253" i="10"/>
  <c r="I1254" i="10"/>
  <c r="I1255" i="10"/>
  <c r="I1256" i="10"/>
  <c r="I1257" i="10"/>
  <c r="I1260" i="10"/>
  <c r="I1261" i="10"/>
  <c r="I1263" i="10"/>
  <c r="I1264" i="10"/>
  <c r="I1265" i="10"/>
  <c r="I1248" i="10" l="1"/>
  <c r="I1249" i="10"/>
  <c r="I1238" i="10" l="1"/>
  <c r="I1229" i="10" l="1"/>
  <c r="I1228" i="10"/>
  <c r="I1227" i="10"/>
  <c r="I1226" i="10"/>
  <c r="I1225" i="10"/>
  <c r="I1223" i="10" l="1"/>
  <c r="I1220" i="10"/>
  <c r="I1224" i="10" l="1"/>
  <c r="I1230" i="10"/>
  <c r="I1231" i="10"/>
  <c r="I1232" i="10"/>
  <c r="I1233" i="10"/>
  <c r="I1234" i="10"/>
  <c r="I1235" i="10"/>
  <c r="I1236" i="10"/>
  <c r="I1237" i="10"/>
  <c r="I1239" i="10"/>
  <c r="I1240" i="10"/>
  <c r="I1241" i="10"/>
  <c r="I1242" i="10"/>
  <c r="I1243" i="10"/>
  <c r="I1244" i="10"/>
  <c r="I1245" i="10"/>
  <c r="I1246" i="10"/>
  <c r="I1247" i="10"/>
  <c r="I1250"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1" i="10"/>
  <c r="I1222" i="10"/>
  <c r="I1177" i="10" l="1"/>
  <c r="I1178" i="10"/>
  <c r="I1179" i="10"/>
  <c r="I1180" i="10"/>
  <c r="I1181" i="10"/>
  <c r="I1182" i="10"/>
  <c r="I1183" i="10"/>
  <c r="I1184" i="10"/>
  <c r="I1185" i="10"/>
  <c r="I1186"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353"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354"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355"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l="1"/>
  <c r="J1221" i="10" s="1"/>
  <c r="J1222" i="10" s="1"/>
  <c r="J1223" i="10" l="1"/>
  <c r="J1224" i="10" s="1"/>
  <c r="J1225" i="10" l="1"/>
  <c r="J1226" i="10" s="1"/>
  <c r="J1227" i="10" s="1"/>
  <c r="J1228" i="10" s="1"/>
  <c r="J1229" i="10" s="1"/>
  <c r="J1230" i="10" s="1"/>
  <c r="J1231" i="10" l="1"/>
  <c r="J1232" i="10" s="1"/>
  <c r="J1233" i="10" s="1"/>
  <c r="J1234" i="10" s="1"/>
  <c r="J1235" i="10" s="1"/>
  <c r="J1236" i="10" s="1"/>
  <c r="J1237" i="10" s="1"/>
  <c r="J1238" i="10" l="1"/>
  <c r="J1239" i="10" s="1"/>
  <c r="J1240" i="10" s="1"/>
  <c r="J1241" i="10" s="1"/>
  <c r="J1242" i="10" s="1"/>
  <c r="J1243" i="10" s="1"/>
  <c r="J1244" i="10" s="1"/>
  <c r="J1245" i="10" s="1"/>
  <c r="J1246" i="10" s="1"/>
  <c r="J1247" i="10" s="1"/>
  <c r="J1248" i="10" s="1"/>
  <c r="J1249" i="10" s="1"/>
  <c r="J1250" i="10" l="1"/>
  <c r="J1251" i="10" s="1"/>
  <c r="J1252" i="10" s="1"/>
  <c r="J1253" i="10" s="1"/>
  <c r="J1254" i="10" s="1"/>
  <c r="J1255" i="10" s="1"/>
  <c r="J1256" i="10" s="1"/>
  <c r="J1257" i="10" s="1"/>
  <c r="J1258" i="10" l="1"/>
  <c r="J1259" i="10" l="1"/>
  <c r="J1260" i="10" s="1"/>
  <c r="J1261" i="10" s="1"/>
  <c r="J1262" i="10" l="1"/>
  <c r="J1263" i="10" s="1"/>
  <c r="J1264" i="10" s="1"/>
  <c r="J1265" i="10" s="1"/>
  <c r="J1266" i="10" s="1"/>
  <c r="J1267" i="10" s="1"/>
  <c r="J1268" i="10" s="1"/>
  <c r="J1269" i="10" s="1"/>
  <c r="J1270" i="10" s="1"/>
  <c r="J1271" i="10" s="1"/>
  <c r="J1272" i="10" s="1"/>
  <c r="J1273" i="10" s="1"/>
  <c r="J1274" i="10" s="1"/>
  <c r="J1275" i="10" s="1"/>
  <c r="J1276" i="10" s="1"/>
  <c r="J1277" i="10" s="1"/>
  <c r="J1278" i="10" s="1"/>
  <c r="J1279" i="10" s="1"/>
  <c r="J1280" i="10" s="1"/>
  <c r="J1281" i="10" s="1"/>
  <c r="J1282" i="10" s="1"/>
  <c r="J1283" i="10" s="1"/>
  <c r="J1284" i="10" s="1"/>
  <c r="J1285" i="10" s="1"/>
  <c r="J1286" i="10" s="1"/>
  <c r="J1287" i="10" s="1"/>
  <c r="J1288" i="10" s="1"/>
  <c r="J1289" i="10" s="1"/>
  <c r="J1290" i="10" s="1"/>
  <c r="J1291" i="10" s="1"/>
  <c r="J1292" i="10" s="1"/>
  <c r="J1293" i="10" s="1"/>
  <c r="J1294" i="10" s="1"/>
  <c r="J1295" i="10" l="1"/>
  <c r="J1296" i="10" s="1"/>
  <c r="J1297" i="10" s="1"/>
  <c r="J1298" i="10" s="1"/>
  <c r="J1299" i="10" s="1"/>
  <c r="J1300" i="10" s="1"/>
  <c r="J1301" i="10" s="1"/>
  <c r="J1302" i="10" s="1"/>
  <c r="J1303" i="10" s="1"/>
  <c r="J1304" i="10" s="1"/>
  <c r="J1305" i="10" s="1"/>
  <c r="J1306" i="10" l="1"/>
  <c r="J1307" i="10" s="1"/>
  <c r="J1308" i="10" s="1"/>
  <c r="J1309" i="10" s="1"/>
  <c r="J1310" i="10" s="1"/>
  <c r="J1311" i="10" l="1"/>
  <c r="J1312" i="10" s="1"/>
  <c r="J1313" i="10" s="1"/>
  <c r="J1314" i="10" s="1"/>
  <c r="J1315" i="10" s="1"/>
  <c r="J1316" i="10" s="1"/>
  <c r="J1317" i="10" s="1"/>
  <c r="J1318" i="10" l="1"/>
  <c r="J1319" i="10" s="1"/>
  <c r="J1320" i="10" l="1"/>
  <c r="J1321" i="10" l="1"/>
  <c r="J1322" i="10" l="1"/>
  <c r="J1323" i="10" s="1"/>
  <c r="J1324" i="10" s="1"/>
  <c r="J1325" i="10" s="1"/>
  <c r="J1326" i="10" s="1"/>
  <c r="J1327" i="10" s="1"/>
  <c r="J1328" i="10" s="1"/>
  <c r="J1329" i="10" s="1"/>
  <c r="J1330" i="10" s="1"/>
  <c r="J1331" i="10" s="1"/>
  <c r="J1332" i="10" s="1"/>
  <c r="J1333" i="10" s="1"/>
  <c r="J1334" i="10" l="1"/>
  <c r="J1335" i="10" s="1"/>
  <c r="J1336" i="10" s="1"/>
  <c r="J1337" i="10" s="1"/>
  <c r="J1338" i="10" s="1"/>
  <c r="J1339" i="10" s="1"/>
  <c r="J1340" i="10" s="1"/>
  <c r="J1341" i="10" s="1"/>
  <c r="J1342" i="10" s="1"/>
  <c r="J1343" i="10" s="1"/>
  <c r="J1344" i="10" s="1"/>
  <c r="J1345" i="10" s="1"/>
  <c r="J1346" i="10" s="1"/>
  <c r="J1347" i="10" s="1"/>
  <c r="J1348" i="10" s="1"/>
  <c r="J1349" i="10" s="1"/>
  <c r="J1350" i="10" s="1"/>
  <c r="J1351" i="10" s="1"/>
  <c r="J1352" i="10" s="1"/>
  <c r="J1353"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<sst xmlns="http://schemas.openxmlformats.org/spreadsheetml/2006/main" count="6688" uniqueCount="5093">
  <si>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</si>
  <si>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</si>
  <si>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</si>
  <si>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</si>
  <si>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</si>
  <si>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</si>
  <si>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</si>
  <si>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</si>
  <si>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</si>
  <si>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</si>
  <si>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</si>
  <si>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</si>
  <si>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</si>
  <si>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</si>
  <si>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</si>
  <si>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</si>
  <si>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</si>
  <si>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</si>
  <si>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</si>
  <si>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</si>
  <si>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</si>
  <si>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</si>
  <si>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</si>
  <si>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</si>
  <si>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</si>
  <si>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</si>
  <si>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</si>
  <si>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</si>
  <si>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</si>
  <si>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</si>
  <si>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</si>
  <si>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</si>
  <si>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</si>
  <si>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</si>
  <si>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</si>
  <si>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</si>
  <si>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</si>
  <si>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</si>
  <si>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</si>
  <si>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</si>
  <si>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</si>
  <si>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</si>
  <si>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</si>
  <si>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</si>
  <si>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</si>
  <si>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</si>
  <si>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</si>
  <si>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</si>
  <si>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</si>
  <si>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</si>
  <si>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</si>
  <si>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</si>
  <si>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</si>
  <si>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</si>
  <si>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</si>
  <si>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</si>
  <si>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</si>
  <si>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</si>
  <si>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</si>
  <si>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</si>
  <si>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</si>
  <si>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</si>
  <si>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</si>
  <si>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</si>
  <si>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</si>
  <si>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</si>
  <si>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</si>
  <si>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</si>
  <si>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</si>
  <si>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</si>
  <si>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</si>
  <si>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</si>
  <si>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</si>
  <si>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</si>
  <si>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</si>
  <si>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</si>
  <si>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</si>
  <si>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</si>
  <si>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</si>
  <si>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</si>
  <si>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</si>
  <si>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</si>
  <si>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</si>
  <si>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</si>
  <si>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</si>
  <si>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</si>
  <si>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</si>
  <si>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</si>
  <si>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</si>
  <si>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</si>
  <si>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</si>
  <si>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</si>
  <si>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</si>
  <si>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</si>
  <si>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</si>
  <si>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</si>
  <si>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</si>
  <si>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</si>
  <si>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</si>
  <si>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</si>
  <si>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</si>
  <si>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</si>
  <si>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</si>
  <si>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</si>
  <si>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</si>
  <si>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</si>
  <si>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</si>
  <si>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</si>
  <si>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</si>
  <si>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</si>
  <si>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</si>
  <si>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</si>
  <si>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</si>
  <si>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</si>
  <si>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</si>
  <si>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</si>
  <si>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</si>
  <si>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</si>
  <si>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</si>
  <si>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</si>
  <si>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</si>
  <si>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</si>
  <si>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</si>
  <si>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</si>
  <si>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</si>
  <si>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</si>
  <si>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</si>
  <si>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</si>
  <si>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</si>
  <si>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</si>
  <si>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</si>
  <si>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</si>
  <si>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</si>
  <si>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</si>
  <si>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</si>
  <si>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</si>
  <si>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</si>
  <si>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</si>
  <si>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</si>
  <si>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</si>
  <si>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</si>
  <si>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</si>
  <si>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</si>
  <si>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</si>
  <si>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</si>
  <si>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</si>
  <si>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</si>
  <si>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</si>
  <si>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</si>
  <si>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</si>
  <si>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</si>
  <si>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</si>
  <si>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</si>
  <si>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</si>
  <si>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</si>
  <si>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</si>
  <si>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</si>
  <si>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</si>
  <si>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</si>
  <si>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</si>
  <si>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</si>
  <si>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</si>
  <si>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</si>
  <si>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</si>
  <si>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</si>
  <si>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</si>
  <si>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</si>
  <si>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</si>
  <si>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</si>
  <si>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</si>
  <si>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</si>
  <si>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</si>
  <si>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</si>
  <si>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</si>
  <si>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</si>
  <si>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</si>
  <si>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</si>
  <si>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</si>
  <si>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</si>
  <si>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</si>
  <si>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</si>
  <si>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</si>
  <si>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</si>
  <si>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</si>
  <si>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</si>
  <si>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</si>
  <si>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</si>
  <si>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</si>
  <si>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</si>
  <si>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</si>
  <si>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</si>
  <si>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</si>
  <si>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</si>
  <si>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</si>
  <si>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</si>
  <si>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</si>
  <si>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</si>
  <si>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</si>
  <si>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</si>
  <si>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</si>
  <si>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</si>
  <si>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</si>
  <si>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</si>
  <si>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</si>
  <si>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</si>
  <si>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</si>
  <si>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</si>
  <si>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</si>
  <si>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</si>
  <si>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</si>
  <si>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</si>
  <si>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</si>
  <si>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</si>
  <si>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</si>
  <si>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</si>
  <si>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</si>
  <si>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</si>
  <si>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</si>
  <si>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</si>
  <si>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</si>
  <si>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</si>
  <si>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</si>
  <si>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</si>
  <si>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</si>
  <si>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</si>
  <si>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</si>
  <si>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</si>
  <si>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</si>
  <si>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</si>
  <si>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</si>
  <si>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</si>
  <si>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</si>
  <si>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</si>
  <si>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</si>
  <si>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</si>
  <si>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</si>
  <si>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</si>
  <si>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</si>
  <si>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</si>
  <si>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</si>
  <si>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</si>
  <si>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</si>
  <si>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</si>
  <si>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</si>
  <si>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</si>
  <si>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</si>
  <si>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</si>
  <si>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</si>
  <si>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</si>
  <si>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</si>
  <si>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</si>
  <si>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</si>
  <si>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</si>
  <si>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</si>
  <si>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</si>
  <si>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</si>
  <si>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</si>
  <si>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</si>
  <si>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</si>
  <si>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</si>
  <si>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</si>
  <si>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</si>
  <si>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</si>
  <si>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</si>
  <si>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</si>
  <si>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</si>
  <si>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</si>
  <si>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</si>
  <si>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</si>
  <si>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</si>
  <si>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</si>
  <si>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</si>
  <si>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</si>
  <si>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</si>
  <si>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</si>
  <si>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</si>
  <si>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</si>
  <si>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</si>
  <si>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</si>
  <si>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</si>
  <si>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</si>
  <si>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</si>
  <si>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</si>
  <si>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</si>
  <si>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</si>
  <si>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</si>
  <si>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</si>
  <si>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</si>
  <si>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</si>
  <si>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</si>
  <si>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</si>
  <si>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</si>
  <si>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</si>
  <si>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</si>
  <si>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</si>
  <si>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</si>
  <si>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</si>
  <si>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</si>
  <si>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</si>
  <si>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</si>
  <si>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</si>
  <si>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</si>
  <si>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</si>
  <si>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</si>
  <si>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</si>
  <si>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</si>
  <si>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</si>
  <si>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</si>
  <si>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</si>
  <si>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</si>
  <si>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</si>
  <si>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</si>
  <si>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</si>
  <si>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</si>
  <si>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</si>
  <si>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</si>
  <si>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</si>
  <si>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</si>
  <si>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</si>
  <si>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</si>
  <si>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</si>
  <si>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</si>
  <si>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</si>
  <si>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</si>
  <si>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</si>
  <si>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</si>
  <si>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</si>
  <si>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</si>
  <si>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</si>
  <si>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</si>
  <si>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</si>
  <si>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</si>
  <si>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</si>
  <si>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</si>
  <si>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</si>
  <si>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</si>
  <si>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</si>
  <si>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</si>
  <si>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</si>
  <si>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</si>
  <si>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</si>
  <si>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</si>
  <si>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</si>
  <si>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</si>
  <si>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</si>
  <si>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</si>
  <si>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</si>
  <si>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</si>
  <si>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</si>
  <si>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</si>
  <si>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</si>
  <si>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</si>
  <si>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</si>
  <si>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</si>
  <si>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</si>
  <si>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</si>
  <si>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</si>
  <si>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</si>
  <si>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</si>
  <si>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</si>
  <si>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</si>
  <si>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</si>
  <si>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</si>
  <si>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</si>
  <si>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</si>
  <si>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</si>
  <si>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</si>
  <si>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</si>
  <si>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</si>
  <si>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</si>
  <si>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</si>
  <si>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</si>
  <si>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</si>
  <si>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</si>
  <si>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</si>
  <si>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</si>
  <si>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</si>
  <si>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</si>
  <si>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</si>
  <si>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</si>
  <si>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</si>
  <si>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</si>
  <si>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</si>
  <si>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</si>
  <si>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</si>
  <si>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</si>
  <si>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</si>
  <si>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</si>
  <si>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</si>
  <si>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</si>
  <si>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</si>
  <si>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</si>
  <si>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</si>
  <si>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</si>
  <si>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</si>
  <si>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</si>
  <si>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</si>
  <si>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</si>
  <si>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</si>
  <si>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</si>
  <si>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</si>
  <si>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</si>
  <si>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</si>
  <si>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</si>
  <si>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</si>
  <si>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</si>
  <si>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</si>
  <si>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</si>
  <si>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</si>
  <si>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</si>
  <si>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</si>
  <si>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</si>
  <si>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</si>
  <si>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</si>
  <si>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</si>
  <si>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</si>
  <si>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</si>
  <si>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</si>
  <si>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</si>
  <si>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</si>
  <si>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</si>
  <si>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</si>
  <si>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</si>
  <si>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</si>
  <si>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</si>
  <si>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</si>
  <si>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</si>
  <si>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</si>
  <si>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</si>
  <si>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</si>
  <si>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</si>
  <si>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</si>
  <si>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</si>
  <si>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</si>
  <si>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</si>
  <si>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</si>
  <si>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</si>
  <si>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</si>
  <si>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</si>
  <si>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</si>
  <si>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</si>
  <si>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</si>
  <si>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</si>
  <si>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</si>
  <si>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</si>
  <si>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</si>
  <si>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</si>
  <si>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</si>
  <si>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</si>
  <si>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</si>
  <si>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</si>
  <si>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</si>
  <si>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</si>
  <si>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</si>
  <si>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</si>
  <si>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</si>
  <si>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</si>
  <si>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</si>
  <si>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</si>
  <si>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</si>
  <si>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</si>
  <si>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</si>
  <si>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</si>
  <si>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</si>
  <si>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</si>
  <si>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</si>
  <si>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</si>
  <si>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</si>
  <si>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</si>
  <si>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</si>
  <si>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</si>
  <si>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</si>
  <si>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</si>
  <si>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</si>
  <si>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</si>
  <si>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</si>
  <si>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</si>
  <si>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</si>
  <si>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</si>
  <si>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</si>
  <si>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</si>
  <si>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</si>
  <si>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</si>
  <si>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</si>
  <si>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</si>
  <si>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</si>
  <si>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</si>
  <si>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</si>
  <si>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</si>
  <si>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</si>
  <si>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</si>
  <si>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</si>
  <si>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</si>
  <si>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</si>
  <si>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</si>
  <si>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</si>
  <si>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</si>
  <si>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</si>
  <si>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</si>
  <si>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</si>
  <si>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</si>
  <si>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</si>
  <si>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</si>
  <si>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</si>
  <si>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</si>
  <si>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</si>
  <si>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</si>
  <si>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</si>
  <si>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</si>
  <si>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</si>
  <si>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</si>
  <si>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</si>
  <si>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</si>
  <si>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</si>
  <si>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</si>
  <si>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</si>
  <si>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</si>
  <si>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</si>
  <si>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</si>
  <si>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</si>
  <si>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</si>
  <si>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</si>
  <si>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</si>
  <si>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</si>
  <si>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</si>
  <si>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</si>
  <si>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</si>
  <si>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</si>
  <si>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</si>
  <si>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</si>
  <si>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</si>
  <si>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</si>
  <si>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</si>
  <si>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</si>
  <si>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</si>
  <si>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</si>
  <si>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</si>
  <si>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</si>
  <si>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</si>
  <si>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</si>
  <si>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</si>
  <si>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</si>
  <si>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</si>
  <si>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</si>
  <si>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</si>
  <si>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</si>
  <si>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</si>
  <si>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</si>
  <si>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</si>
  <si>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</si>
  <si>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</si>
  <si>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</si>
  <si>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</si>
  <si>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</si>
  <si>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</si>
  <si>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</si>
  <si>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</si>
  <si>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</si>
  <si>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</si>
  <si>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</si>
  <si>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</si>
  <si>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</si>
  <si>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</si>
  <si>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</si>
  <si>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</si>
  <si>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</si>
  <si>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</si>
  <si>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</si>
  <si>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</si>
  <si>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</si>
  <si>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</si>
  <si>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</si>
  <si>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</si>
  <si>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</si>
  <si>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</si>
  <si>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</si>
  <si>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</si>
  <si>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</si>
  <si>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</si>
  <si>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</si>
  <si>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</si>
  <si>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</si>
  <si>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</si>
  <si>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</si>
  <si>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</si>
  <si>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</si>
  <si>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</si>
  <si>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</si>
  <si>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</si>
  <si>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</si>
  <si>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</si>
  <si>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</si>
  <si>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</si>
  <si>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</si>
  <si>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</si>
  <si>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</si>
  <si>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</si>
  <si>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</si>
  <si>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</si>
  <si>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</si>
  <si>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</si>
  <si>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</si>
  <si>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</si>
  <si>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</si>
  <si>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</si>
  <si>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</si>
  <si>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</si>
  <si>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</si>
  <si>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</si>
  <si>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</si>
  <si>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</si>
  <si>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</si>
  <si>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</si>
  <si>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</si>
  <si>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</si>
  <si>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</si>
  <si>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</si>
  <si>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</si>
  <si>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</si>
  <si>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</si>
  <si>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</si>
  <si>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</si>
  <si>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</si>
  <si>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</si>
  <si>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</si>
  <si>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</si>
  <si>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</si>
  <si>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</si>
  <si>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</si>
  <si>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</si>
  <si>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</si>
  <si>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</si>
  <si>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</si>
  <si>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</si>
  <si>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</si>
  <si>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</si>
  <si>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</si>
  <si>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</si>
  <si>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</si>
  <si>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</si>
  <si>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</si>
  <si>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</si>
  <si>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</si>
  <si>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</si>
  <si>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</si>
  <si>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</si>
  <si>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</si>
  <si>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</si>
  <si>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</si>
  <si>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</si>
  <si>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</si>
  <si>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</si>
  <si>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</si>
  <si>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</si>
  <si>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</si>
  <si>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</si>
  <si>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</si>
  <si>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</si>
  <si>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</si>
  <si>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</si>
  <si>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</si>
  <si>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</si>
  <si>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</si>
  <si>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</si>
  <si>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</si>
  <si>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</si>
  <si>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</si>
  <si>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</si>
  <si>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</si>
  <si>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</si>
  <si>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</si>
  <si>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</si>
  <si>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</si>
  <si>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</si>
  <si>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</si>
  <si>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</si>
  <si>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</si>
  <si>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</si>
  <si>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</si>
  <si>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</si>
  <si>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</si>
  <si>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</si>
  <si>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</si>
  <si>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</si>
  <si>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</si>
  <si>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</si>
  <si>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</si>
  <si>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</si>
  <si>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</si>
  <si>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</si>
  <si>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</si>
  <si>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</si>
  <si>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</si>
  <si>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</si>
  <si>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</si>
  <si>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</si>
  <si>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</si>
  <si>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</si>
  <si>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</si>
  <si>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</si>
  <si>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</si>
  <si>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</si>
  <si>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</si>
  <si>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</si>
  <si>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</si>
  <si>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</si>
  <si>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</si>
  <si>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</si>
  <si>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</si>
  <si>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</si>
  <si>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</si>
  <si>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</si>
  <si>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</si>
  <si>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</si>
  <si>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</si>
  <si>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</si>
  <si>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</si>
  <si>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</si>
  <si>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</si>
  <si>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</si>
  <si>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</si>
  <si>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</si>
  <si>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</si>
  <si>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</si>
  <si>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</si>
  <si>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</si>
  <si>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</si>
  <si>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</si>
  <si>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</si>
  <si>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</si>
  <si>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</si>
  <si>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</si>
  <si>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</si>
  <si>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</si>
  <si>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</si>
  <si>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</si>
  <si>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</si>
  <si>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</si>
  <si>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</si>
  <si>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</si>
  <si>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</si>
  <si>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</si>
  <si>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</si>
  <si>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</si>
  <si>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</si>
  <si>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</si>
  <si>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</si>
  <si>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</si>
  <si>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</si>
  <si>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</si>
  <si>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</si>
  <si>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</si>
  <si>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</si>
  <si>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</si>
  <si>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</si>
  <si>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</si>
  <si>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</si>
  <si>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</si>
  <si>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</si>
  <si>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</si>
  <si>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</si>
  <si>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</si>
  <si>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</si>
  <si>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</si>
  <si>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</si>
  <si>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</si>
  <si>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</si>
  <si>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</si>
  <si>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</si>
  <si>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</si>
  <si>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</si>
  <si>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</si>
  <si>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</si>
  <si>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</si>
  <si>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</si>
  <si>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</si>
  <si>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</si>
  <si>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</si>
  <si>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</si>
  <si>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</si>
  <si>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</si>
  <si>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</si>
  <si>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</si>
  <si>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</si>
  <si>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</si>
  <si>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</si>
  <si>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</si>
  <si>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</si>
  <si>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</si>
  <si>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</si>
  <si>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</si>
  <si>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</si>
  <si>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</si>
  <si>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</si>
  <si>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</si>
  <si>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</si>
  <si>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</si>
  <si>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</si>
  <si>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</si>
  <si>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</si>
  <si>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</si>
  <si>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</si>
  <si>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</si>
  <si>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</si>
  <si>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</si>
  <si>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</si>
  <si>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</si>
  <si>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</si>
  <si>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</si>
  <si>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</si>
  <si>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</si>
  <si>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</si>
  <si>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</si>
  <si>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</si>
  <si>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</si>
  <si>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</si>
  <si>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</si>
  <si>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</si>
  <si>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</si>
  <si>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</si>
  <si>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</si>
  <si>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</si>
  <si>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</si>
  <si>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</si>
  <si>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</si>
  <si>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</si>
  <si>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</si>
  <si>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</si>
  <si>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</si>
  <si>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</si>
  <si>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</si>
  <si>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</si>
  <si>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</si>
  <si>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</si>
  <si>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</si>
  <si>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</si>
  <si>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</si>
  <si>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</si>
  <si>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</si>
  <si>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</si>
  <si>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</si>
  <si>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</si>
  <si>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</si>
  <si>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</si>
  <si>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</si>
  <si>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</si>
  <si>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</si>
  <si>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</si>
  <si>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</si>
  <si>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</si>
  <si>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</si>
  <si>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</si>
  <si>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</si>
  <si>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</si>
  <si>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</si>
  <si>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</si>
  <si>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</si>
  <si>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</si>
  <si>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</si>
  <si>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</si>
  <si>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</si>
  <si>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</si>
  <si>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</si>
  <si>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</si>
  <si>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</si>
  <si>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</si>
  <si>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</si>
  <si>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</si>
  <si>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</si>
  <si>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</si>
  <si>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</si>
  <si>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</si>
  <si>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</si>
  <si>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</si>
  <si>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</si>
  <si>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</si>
  <si>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</si>
  <si>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</si>
  <si>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</si>
  <si>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</si>
  <si>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</si>
  <si>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</si>
  <si>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</si>
  <si>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</si>
  <si>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</si>
  <si>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</si>
  <si>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</si>
  <si>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</si>
  <si>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</si>
  <si>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</si>
  <si>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</si>
  <si>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</si>
  <si>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</si>
  <si>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</si>
  <si>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</si>
  <si>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</si>
  <si>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</si>
  <si>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</si>
  <si>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</si>
  <si>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</si>
  <si>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</si>
  <si>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</si>
  <si>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</si>
  <si>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</si>
  <si>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</si>
  <si>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</si>
  <si>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</si>
  <si>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</si>
  <si>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</si>
  <si>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</si>
  <si>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</si>
  <si>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</si>
  <si>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</si>
  <si>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</si>
  <si>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</si>
  <si>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</si>
  <si>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</si>
  <si>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</si>
  <si>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</si>
  <si>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</si>
  <si>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</si>
  <si>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</si>
  <si>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</si>
  <si>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</si>
  <si>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</si>
  <si>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</si>
  <si>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</si>
  <si>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</si>
  <si>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</si>
  <si>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</si>
  <si>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</si>
  <si>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</si>
  <si>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</si>
  <si>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</si>
  <si>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</si>
  <si>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</si>
  <si>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</si>
  <si>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</si>
  <si>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</si>
  <si>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</si>
  <si>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</si>
  <si>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</si>
  <si>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</si>
  <si>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</si>
  <si>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</si>
  <si>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</si>
  <si>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</si>
  <si>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</si>
  <si>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</si>
  <si>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</si>
  <si>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</si>
  <si>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</si>
  <si>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</si>
  <si>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</si>
  <si>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</si>
  <si>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</si>
  <si>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</si>
  <si>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</si>
  <si>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</si>
  <si>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</si>
  <si>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</si>
  <si>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</si>
  <si>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</si>
  <si>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</si>
  <si>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</si>
  <si>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</si>
  <si>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</si>
  <si>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</si>
  <si>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</si>
  <si>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</si>
  <si>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</si>
  <si>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</si>
  <si>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</si>
  <si>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</si>
  <si>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</si>
  <si>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</si>
  <si>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</si>
  <si>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</si>
  <si>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</si>
  <si>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</si>
  <si>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</si>
  <si>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</si>
  <si>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</si>
  <si>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</si>
  <si>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</si>
  <si>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</si>
  <si>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</si>
  <si>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</si>
  <si>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</si>
  <si>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</si>
  <si>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</si>
  <si>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</si>
  <si>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</si>
  <si>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</si>
  <si>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</si>
  <si>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</si>
  <si>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</si>
  <si>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</si>
  <si>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</si>
  <si>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</si>
  <si>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</si>
  <si>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</si>
  <si>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</si>
  <si>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</si>
  <si>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</si>
  <si>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</si>
  <si>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</si>
  <si>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</si>
  <si>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</si>
  <si>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</si>
  <si>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</si>
  <si>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</si>
  <si>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</si>
  <si>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</si>
  <si>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</si>
  <si>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</si>
  <si>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</si>
  <si>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</si>
  <si>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</si>
  <si>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</si>
  <si>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</si>
  <si>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</si>
  <si>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</si>
  <si>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</si>
  <si>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</si>
  <si>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</si>
  <si>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</si>
  <si>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</si>
  <si>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</si>
  <si>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</si>
  <si>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</si>
  <si>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</si>
  <si>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</si>
  <si>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</si>
  <si>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</si>
  <si>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</si>
  <si>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</si>
  <si>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</si>
  <si>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</si>
  <si>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</si>
  <si>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</si>
  <si>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</si>
  <si>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</si>
  <si>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</si>
  <si>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</si>
  <si>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</si>
  <si>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</si>
  <si>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</si>
  <si>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</si>
  <si>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</si>
  <si>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</si>
  <si>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</si>
  <si>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</si>
  <si>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</si>
  <si>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</si>
  <si>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</si>
  <si>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</si>
  <si>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</si>
  <si>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</si>
  <si>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</si>
  <si>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</si>
  <si>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</si>
  <si>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</si>
  <si>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</si>
  <si>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</si>
  <si>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</si>
  <si>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</si>
  <si>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</si>
  <si>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</si>
  <si>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</si>
  <si>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</si>
  <si>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</si>
  <si>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</si>
  <si>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</si>
  <si>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</si>
  <si>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</si>
  <si>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</si>
  <si>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</si>
  <si>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</si>
  <si>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</si>
  <si>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</si>
  <si>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</si>
  <si>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</si>
  <si>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</si>
  <si>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</si>
  <si>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</si>
  <si>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</si>
  <si>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</si>
  <si>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</si>
  <si>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</si>
  <si>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</si>
  <si>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</si>
  <si>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</si>
  <si>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</si>
  <si>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</si>
  <si>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</si>
  <si>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</si>
  <si>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</si>
  <si>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</si>
  <si>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</si>
  <si>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</si>
  <si>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</si>
  <si>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</si>
  <si>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</si>
  <si>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</si>
  <si>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</si>
  <si>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</si>
  <si>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</si>
  <si>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</si>
  <si>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</si>
  <si>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</si>
  <si>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</si>
  <si>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</si>
  <si>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</si>
  <si>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</si>
  <si>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</si>
  <si>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</si>
  <si>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</si>
  <si>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</si>
  <si>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</si>
  <si>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</si>
  <si>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</si>
  <si>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</si>
  <si>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</si>
  <si>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</si>
  <si>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</si>
  <si>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</si>
  <si>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</si>
  <si>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</si>
  <si>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</si>
  <si>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</si>
  <si>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</si>
  <si>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</si>
  <si>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</si>
  <si>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</si>
  <si>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</si>
  <si>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</si>
  <si>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</si>
  <si>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</si>
  <si>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</si>
  <si>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</si>
  <si>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</si>
  <si>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</si>
  <si>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</si>
  <si>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</si>
  <si>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</si>
  <si>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</si>
  <si>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</si>
  <si>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</si>
  <si>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</si>
  <si>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</si>
  <si>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</si>
  <si>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</si>
  <si>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</si>
  <si>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</si>
  <si>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</si>
  <si>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</si>
  <si>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</si>
  <si>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</si>
  <si>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</si>
  <si>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</si>
  <si>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</si>
  <si>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</si>
  <si>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</si>
  <si>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</si>
  <si>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</si>
  <si>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</si>
  <si>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</si>
  <si>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</si>
  <si>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</si>
  <si>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</si>
  <si>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</si>
  <si>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</si>
  <si>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</si>
  <si>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</si>
  <si>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</si>
  <si>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</si>
  <si>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</si>
  <si>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</si>
  <si>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</si>
  <si>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</si>
  <si>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</si>
  <si>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</si>
  <si>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</si>
  <si>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</si>
  <si>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</si>
  <si>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</si>
  <si>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</si>
  <si>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</si>
  <si>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</si>
  <si>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</si>
  <si>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</si>
  <si>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</si>
  <si>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</si>
  <si>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</si>
  <si>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</si>
  <si>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</si>
  <si>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</si>
  <si>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</si>
  <si>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</si>
  <si>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</si>
  <si>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</si>
  <si>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</si>
  <si>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</si>
  <si>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</si>
  <si>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</si>
  <si>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</si>
  <si>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</si>
  <si>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</si>
  <si>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</si>
  <si>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</si>
  <si>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</si>
  <si>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</si>
  <si>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</si>
  <si>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</si>
  <si>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</si>
  <si>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</si>
  <si>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</si>
  <si>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</si>
  <si>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</si>
  <si>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</si>
  <si>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</si>
  <si>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</si>
  <si>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</si>
  <si>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</si>
  <si>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</si>
  <si>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</si>
  <si>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</si>
  <si>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</si>
  <si>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</si>
  <si>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</si>
  <si>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</si>
  <si>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</si>
  <si>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</si>
  <si>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</si>
  <si>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</si>
  <si>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</si>
  <si>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</si>
  <si>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</si>
  <si>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</si>
  <si>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</si>
  <si>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</si>
  <si>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</si>
  <si>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</si>
  <si>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</si>
  <si>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</si>
  <si>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</si>
  <si>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</si>
  <si>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</si>
  <si>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</si>
  <si>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</si>
  <si>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</si>
  <si>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</si>
  <si>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</si>
  <si>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</si>
  <si>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</si>
  <si>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</si>
  <si>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</si>
  <si>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</si>
  <si>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</si>
  <si>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</si>
  <si>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</si>
  <si>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</si>
  <si>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</si>
  <si>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</si>
  <si>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</si>
  <si>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</si>
  <si>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</si>
  <si>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</si>
  <si>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</si>
  <si>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</si>
  <si>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</si>
  <si>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</si>
  <si>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</si>
  <si>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</si>
  <si>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</si>
  <si>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</si>
  <si>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</si>
  <si>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</si>
  <si>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</si>
  <si>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</si>
  <si>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</si>
  <si>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</si>
  <si>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</si>
  <si>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</si>
  <si>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</si>
  <si>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</si>
  <si>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</si>
  <si>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</si>
  <si>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</si>
  <si>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</si>
  <si>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</si>
  <si>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</si>
  <si>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</si>
  <si>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</si>
  <si>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</si>
  <si>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</si>
  <si>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</si>
  <si>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</si>
  <si>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</si>
  <si>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</si>
  <si>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</si>
  <si>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</si>
  <si>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</si>
  <si>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</si>
  <si>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</si>
  <si>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</si>
  <si>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</si>
  <si>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</si>
  <si>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</si>
  <si>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</si>
  <si>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</si>
  <si>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</si>
  <si>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</si>
  <si>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</si>
  <si>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</si>
  <si>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</si>
  <si>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</si>
  <si>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</si>
  <si>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</si>
  <si>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</si>
  <si>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</si>
  <si>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</si>
  <si>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</si>
  <si>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</si>
  <si>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</si>
  <si>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</si>
  <si>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</si>
  <si>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</si>
  <si>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</si>
  <si>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</si>
  <si>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</si>
  <si>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</si>
  <si>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</si>
  <si>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</si>
  <si>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</si>
  <si>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</si>
  <si>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</si>
  <si>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</si>
  <si>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</si>
  <si>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</si>
  <si>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</si>
  <si>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</si>
  <si>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</si>
  <si>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</si>
  <si>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</si>
  <si>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</si>
  <si>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</si>
  <si>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</si>
  <si>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</si>
  <si>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</si>
  <si>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</si>
  <si>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</si>
  <si>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</si>
  <si>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</si>
  <si>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</si>
  <si>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</si>
  <si>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</si>
  <si>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</si>
  <si>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</si>
  <si>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</si>
  <si>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</si>
  <si>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</si>
  <si>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</si>
  <si>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</si>
  <si>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</si>
  <si>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</si>
  <si>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</si>
  <si>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</si>
  <si>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</si>
  <si>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</si>
  <si>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</si>
  <si>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</si>
  <si>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</si>
  <si>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</si>
  <si>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</si>
  <si>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</si>
  <si>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</si>
  <si>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</si>
  <si>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</si>
  <si>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</si>
  <si>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</si>
  <si>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</si>
  <si>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</si>
  <si>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</si>
  <si>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</si>
  <si>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</si>
  <si>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</si>
  <si>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</si>
  <si>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</si>
  <si>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</si>
  <si>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</si>
  <si>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</si>
  <si>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</si>
  <si>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</si>
  <si>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</si>
  <si>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</si>
  <si>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</si>
  <si>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</si>
  <si>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</si>
  <si>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</si>
  <si>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</si>
  <si>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</si>
  <si>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</si>
  <si>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</si>
  <si>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</si>
  <si>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</si>
  <si>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</si>
  <si>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</si>
  <si>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</si>
  <si>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</si>
  <si>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</si>
  <si>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</si>
  <si>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</si>
  <si>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</si>
  <si>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</si>
  <si>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</si>
  <si>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</si>
  <si>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</si>
  <si>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</si>
  <si>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</si>
  <si>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</si>
  <si>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</si>
  <si>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</si>
  <si>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</si>
  <si>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</si>
  <si>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</si>
  <si>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</si>
  <si>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</si>
  <si>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</si>
  <si>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</si>
  <si>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</si>
  <si>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</si>
  <si>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</si>
  <si>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</si>
  <si>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</si>
  <si>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</si>
  <si>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</si>
  <si>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</si>
  <si>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</si>
  <si>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</si>
  <si>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</si>
  <si>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</si>
  <si>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</si>
  <si>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</si>
  <si>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</si>
  <si>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</si>
  <si>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</si>
  <si>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</si>
  <si>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</si>
  <si>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</si>
  <si>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</si>
  <si>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</si>
  <si>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</si>
  <si>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</si>
  <si>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</si>
  <si>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</si>
  <si>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</si>
  <si>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</si>
  <si>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</si>
  <si>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</si>
  <si>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</si>
  <si>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</si>
  <si>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</si>
  <si>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</si>
  <si>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</si>
  <si>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</si>
  <si>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</si>
  <si>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</si>
  <si>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</si>
  <si>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</si>
  <si>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</si>
  <si>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</si>
  <si>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</si>
  <si>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</si>
  <si>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</si>
  <si>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</si>
  <si>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</si>
  <si>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</si>
  <si>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</si>
  <si>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</si>
  <si>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</si>
  <si>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</si>
  <si>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</si>
  <si>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</si>
  <si>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</si>
  <si>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</si>
  <si>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</si>
  <si>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</si>
  <si>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</si>
  <si>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</si>
  <si>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</si>
  <si>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</si>
  <si>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</si>
  <si>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</si>
  <si>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</si>
  <si>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</si>
  <si>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</si>
  <si>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</si>
  <si>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</si>
  <si>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</si>
  <si>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</si>
  <si>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</si>
  <si>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</si>
  <si>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</si>
  <si>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</si>
  <si>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</si>
  <si>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</si>
  <si>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</si>
  <si>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</si>
  <si>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</si>
  <si>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</si>
  <si>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</si>
  <si>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</si>
  <si>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</si>
  <si>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</si>
  <si>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</si>
  <si>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</si>
  <si>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</si>
  <si>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</si>
  <si>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</si>
  <si>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</si>
  <si>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</si>
  <si>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</si>
  <si>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</si>
  <si>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</si>
  <si>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</si>
  <si>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</si>
  <si>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</si>
  <si>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</si>
  <si>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</si>
  <si>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</si>
  <si>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</si>
  <si>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</si>
  <si>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</si>
  <si>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</si>
  <si>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</si>
  <si>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</si>
  <si>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</si>
  <si>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</si>
  <si>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</si>
  <si>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</si>
  <si>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</si>
  <si>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</si>
  <si>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</si>
  <si>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</si>
  <si>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</si>
  <si>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</si>
  <si>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</si>
  <si>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</si>
  <si>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</si>
  <si>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</si>
  <si>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</si>
  <si>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</si>
  <si>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</si>
  <si>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</si>
  <si>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</si>
  <si>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</si>
  <si>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</si>
  <si>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</si>
  <si>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</si>
  <si>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</si>
  <si>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</si>
  <si>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</si>
  <si>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</si>
  <si>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</si>
  <si>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</si>
  <si>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</si>
  <si>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</si>
  <si>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</si>
  <si>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</si>
  <si>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</si>
  <si>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</si>
  <si>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</si>
  <si>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</si>
  <si>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</si>
  <si>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</si>
  <si>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</si>
  <si>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</si>
  <si>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</si>
  <si>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</si>
  <si>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</si>
  <si>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</si>
  <si>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</si>
  <si>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</si>
  <si>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</si>
  <si>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</si>
  <si>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</si>
  <si>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</si>
  <si>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</si>
  <si>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</si>
  <si>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</si>
  <si>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</si>
  <si>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</si>
  <si>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</si>
  <si>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</si>
  <si>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</si>
  <si>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</si>
  <si>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</si>
  <si>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</si>
  <si>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</si>
  <si>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</si>
  <si>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</si>
  <si>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</si>
  <si>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</si>
  <si>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</si>
  <si>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</si>
  <si>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</si>
  <si>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</si>
  <si>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</si>
  <si>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</si>
  <si>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</si>
  <si>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</si>
  <si>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</si>
  <si>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</si>
  <si>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</si>
  <si>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</si>
  <si>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</si>
  <si>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</si>
  <si>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</si>
  <si>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</si>
  <si>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</si>
  <si>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</si>
  <si>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</si>
  <si>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</si>
  <si>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</si>
  <si>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</si>
  <si>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</si>
  <si>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</si>
  <si>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</si>
  <si>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</si>
  <si>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</si>
  <si>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</si>
  <si>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</si>
  <si>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</si>
  <si>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</si>
  <si>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</si>
  <si>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</si>
  <si>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</si>
  <si>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</si>
  <si>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</si>
  <si>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</si>
  <si>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</si>
  <si>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</si>
  <si>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</si>
  <si>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</si>
  <si>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</si>
  <si>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</si>
  <si>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</si>
  <si>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</si>
  <si>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</si>
  <si>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</si>
  <si>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</si>
  <si>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</si>
  <si>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</si>
  <si>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</si>
  <si>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</si>
  <si>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</si>
  <si>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</si>
  <si>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</si>
  <si>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</si>
  <si>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</si>
  <si>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</si>
  <si>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</si>
  <si>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</si>
  <si>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</si>
  <si>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</si>
  <si>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</si>
  <si>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</si>
  <si>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</si>
  <si>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</si>
  <si>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</si>
  <si>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</si>
  <si>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</si>
  <si>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</si>
  <si>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</si>
  <si>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</si>
  <si>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</si>
  <si>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</si>
  <si>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</si>
  <si>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</si>
  <si>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</si>
  <si>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</si>
  <si>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</si>
  <si>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</si>
  <si>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</si>
  <si>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</si>
  <si>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</si>
  <si>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</si>
  <si>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</si>
  <si>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</si>
  <si>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</si>
  <si>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</si>
  <si>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</si>
  <si>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</si>
  <si>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</si>
  <si>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</si>
  <si>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</si>
  <si>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</si>
  <si>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</si>
  <si>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</si>
  <si>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</si>
  <si>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</si>
  <si>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</si>
  <si>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</si>
  <si>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</si>
  <si>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</si>
  <si>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</si>
  <si>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</si>
  <si>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</si>
  <si>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</si>
  <si>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</si>
  <si>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</si>
  <si>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</si>
  <si>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</si>
  <si>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</si>
  <si>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</si>
  <si>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</si>
  <si>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</si>
  <si>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</si>
  <si>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</si>
  <si>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</si>
  <si>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</si>
  <si>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</si>
  <si>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</si>
  <si>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</si>
  <si>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</si>
  <si>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</si>
  <si>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</si>
  <si>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</si>
  <si>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</si>
  <si>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</si>
  <si>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</si>
  <si>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</si>
  <si>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</si>
  <si>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</si>
  <si>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</si>
  <si>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</si>
  <si>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</si>
  <si>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</si>
  <si>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</si>
  <si>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</si>
  <si>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</si>
  <si>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</si>
  <si>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</si>
  <si>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</si>
  <si>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</si>
  <si>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</si>
  <si>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</si>
  <si>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</si>
  <si>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</si>
  <si>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</si>
  <si>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</si>
  <si>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</si>
  <si>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</si>
  <si>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</si>
  <si>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</si>
  <si>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</si>
  <si>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</si>
  <si>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</si>
  <si>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</si>
  <si>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</si>
  <si>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</si>
  <si>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</si>
  <si>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</si>
  <si>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</si>
  <si>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</si>
  <si>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</si>
  <si>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</si>
  <si>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</si>
  <si>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</si>
  <si>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</si>
  <si>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</si>
  <si>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</si>
  <si>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</si>
  <si>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</si>
  <si>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</si>
  <si>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</si>
  <si>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</si>
  <si>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</si>
  <si>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</si>
  <si>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</si>
  <si>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</si>
  <si>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</si>
  <si>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</si>
  <si>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</si>
  <si>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</si>
  <si>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</si>
  <si>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</si>
  <si>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</si>
  <si>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</si>
  <si>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</si>
  <si>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</si>
  <si>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</si>
  <si>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</si>
  <si>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</si>
  <si>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</si>
  <si>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</si>
  <si>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</si>
  <si>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</si>
  <si>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</si>
  <si>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</si>
  <si>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</si>
  <si>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</si>
  <si>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</si>
  <si>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</si>
  <si>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</si>
  <si>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</si>
  <si>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</si>
  <si>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</si>
  <si>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</si>
  <si>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</si>
  <si>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</si>
  <si>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</si>
  <si>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</si>
  <si>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</si>
  <si>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</si>
  <si>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</si>
  <si>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</si>
  <si>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</si>
  <si>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</si>
  <si>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</si>
  <si>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</si>
  <si>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</si>
  <si>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</si>
  <si>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</si>
  <si>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</si>
  <si>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</si>
  <si>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</si>
  <si>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</si>
  <si>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</si>
  <si>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</si>
  <si>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</si>
  <si>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</si>
  <si>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</si>
  <si>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</si>
  <si>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</si>
  <si>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</si>
  <si>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</si>
  <si>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</si>
  <si>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</si>
  <si>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</si>
  <si>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</si>
  <si>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</si>
  <si>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</si>
  <si>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</si>
  <si>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</si>
  <si>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</si>
  <si>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</si>
  <si>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</si>
  <si>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</si>
  <si>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</si>
  <si>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</si>
  <si>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</si>
  <si>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</si>
  <si>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</si>
  <si>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</si>
  <si>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</si>
  <si>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</si>
  <si>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</si>
  <si>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</si>
  <si>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</si>
  <si>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</si>
  <si>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</si>
  <si>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</si>
  <si>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</si>
  <si>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</si>
  <si>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</si>
  <si>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</si>
  <si>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</si>
  <si>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</si>
  <si>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</si>
  <si>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</si>
  <si>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</si>
  <si>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</si>
  <si>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</si>
  <si>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</si>
  <si>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</si>
  <si>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</si>
  <si>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</si>
  <si>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</si>
  <si>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</si>
  <si>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</si>
  <si>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</si>
  <si>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</si>
  <si>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</si>
  <si>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</si>
  <si>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</si>
  <si>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</si>
  <si>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</si>
  <si>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</si>
  <si>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</si>
  <si>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</si>
  <si>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</si>
  <si>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</si>
  <si>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</si>
  <si>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</si>
  <si>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</si>
  <si>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</si>
  <si>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</si>
  <si>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</si>
  <si>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</si>
  <si>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</si>
  <si>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</si>
  <si>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</si>
  <si>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</si>
  <si>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</si>
  <si>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</si>
  <si>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</si>
  <si>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</si>
  <si>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</si>
  <si>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</si>
  <si>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</si>
  <si>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</si>
  <si>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</si>
  <si>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</si>
  <si>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</si>
  <si>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</si>
  <si>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</si>
  <si>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</si>
  <si>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</si>
  <si>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</si>
  <si>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</si>
  <si>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</si>
  <si>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</si>
  <si>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</si>
  <si>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</si>
  <si>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</si>
  <si>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</si>
  <si>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</si>
  <si>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</si>
  <si>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</si>
  <si>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</si>
  <si>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</si>
  <si>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</si>
  <si>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</si>
  <si>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</si>
  <si>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</si>
  <si>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</si>
  <si>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</si>
  <si>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</si>
  <si>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</si>
  <si>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</si>
  <si>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</si>
  <si>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</si>
  <si>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</si>
  <si>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</si>
  <si>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</si>
  <si>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</si>
  <si>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</si>
  <si>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</si>
  <si>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</si>
  <si>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</si>
  <si>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</si>
  <si>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</si>
  <si>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</si>
  <si>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</si>
  <si>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</si>
  <si>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</si>
  <si>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</si>
  <si>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</si>
  <si>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</si>
  <si>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</si>
  <si>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</si>
  <si>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</si>
  <si>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</si>
  <si>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</si>
  <si>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</si>
  <si>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</si>
  <si>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</si>
  <si>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</si>
  <si>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</si>
  <si>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</si>
  <si>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</si>
  <si>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</si>
  <si>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</si>
  <si>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</si>
  <si>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</si>
  <si>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</si>
  <si>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</si>
  <si>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</si>
  <si>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</si>
  <si>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</si>
  <si>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</si>
  <si>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</si>
  <si>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</si>
  <si>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</si>
  <si>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</si>
  <si>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</si>
  <si>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</si>
  <si>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</si>
  <si>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</si>
  <si>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</si>
  <si>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</si>
  <si>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</si>
  <si>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</si>
  <si>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</si>
  <si>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</si>
  <si>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</si>
  <si>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</si>
  <si>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</si>
  <si>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</si>
  <si>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</si>
  <si>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</si>
  <si>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</si>
  <si>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</si>
  <si>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</si>
  <si>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</si>
  <si>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</si>
  <si>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</si>
  <si>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</si>
  <si>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</si>
  <si>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</si>
  <si>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</si>
  <si>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</si>
  <si>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</si>
  <si>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</si>
  <si>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</si>
  <si>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</si>
  <si>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</si>
  <si>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</si>
  <si>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</si>
  <si>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</si>
  <si>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</si>
  <si>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</si>
  <si>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</si>
  <si>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</si>
  <si>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</si>
  <si>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</si>
  <si>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</si>
  <si>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</si>
  <si>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</si>
  <si>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</si>
  <si>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</si>
  <si>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</si>
  <si>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</si>
  <si>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</si>
  <si>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</si>
  <si>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</si>
  <si>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</si>
  <si>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</si>
  <si>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</si>
  <si>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</si>
  <si>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</si>
  <si>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</si>
  <si>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</si>
  <si>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</si>
  <si>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</si>
  <si>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</si>
  <si>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</si>
  <si>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</si>
  <si>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</si>
  <si>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</si>
  <si>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</si>
  <si>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</si>
  <si>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</si>
  <si>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</si>
  <si>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</si>
  <si>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</si>
  <si>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</si>
  <si>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</si>
  <si>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</si>
  <si>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</si>
  <si>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</si>
  <si>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</si>
  <si>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</si>
  <si>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</si>
  <si>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</si>
  <si>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</si>
  <si>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</si>
  <si>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</si>
  <si>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</si>
  <si>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</si>
  <si>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</si>
  <si>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</si>
  <si>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</si>
  <si>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</si>
  <si>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</si>
  <si>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</si>
  <si>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</si>
  <si>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</si>
  <si>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</si>
  <si>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</si>
  <si>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</si>
  <si>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</si>
  <si>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</si>
  <si>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</si>
  <si>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</si>
  <si>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</si>
  <si>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</si>
  <si>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</si>
  <si>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</si>
  <si>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</si>
  <si>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</si>
  <si>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</si>
  <si>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</si>
  <si>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</si>
  <si>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</si>
  <si>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</si>
  <si>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</si>
  <si>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</si>
  <si>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</si>
  <si>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</si>
  <si>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</si>
  <si>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</si>
  <si>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</si>
  <si>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</si>
  <si>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</si>
  <si>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</si>
  <si>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</si>
  <si>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</si>
  <si>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</si>
  <si>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</si>
  <si>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</si>
  <si>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</si>
  <si>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</si>
  <si>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</si>
  <si>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</si>
  <si>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</si>
  <si>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</si>
  <si>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</si>
  <si>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</si>
  <si>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</si>
  <si>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</si>
  <si>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</si>
  <si>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</si>
  <si>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</si>
  <si>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</si>
  <si>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</si>
  <si>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</si>
  <si>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</si>
  <si>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</si>
  <si>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</si>
  <si>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</si>
  <si>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</si>
  <si>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</si>
  <si>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</si>
  <si>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</si>
  <si>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</si>
  <si>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</si>
  <si>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</si>
  <si>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</si>
  <si>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</si>
  <si>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</si>
  <si>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</si>
  <si>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</si>
  <si>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</si>
  <si>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</si>
  <si>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</si>
  <si>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</si>
  <si>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</si>
  <si>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</si>
  <si>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</si>
  <si>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</si>
  <si>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</si>
  <si>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</si>
  <si>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</si>
  <si>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</si>
  <si>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</si>
  <si>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</si>
  <si>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</si>
  <si>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</si>
  <si>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</si>
  <si>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</si>
  <si>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</si>
  <si>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</si>
  <si>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</si>
  <si>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</si>
  <si>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</si>
  <si>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</si>
  <si>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</si>
  <si>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</si>
  <si>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</si>
  <si>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</si>
  <si>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</si>
  <si>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</si>
  <si>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</si>
  <si>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</si>
  <si>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</si>
  <si>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</si>
  <si>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</si>
  <si>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</si>
  <si>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</si>
  <si>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</si>
  <si>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</si>
  <si>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</si>
  <si>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</si>
  <si>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</si>
  <si>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</si>
  <si>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</si>
  <si>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</si>
  <si>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</si>
  <si>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</si>
  <si>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</si>
  <si>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</si>
  <si>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</si>
  <si>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</si>
  <si>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</si>
  <si>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</si>
  <si>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</si>
  <si>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</si>
  <si>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</si>
  <si>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</si>
  <si>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</si>
  <si>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</si>
  <si>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</si>
  <si>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</si>
  <si>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</si>
  <si>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</si>
  <si>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</si>
  <si>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</si>
  <si>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</si>
  <si>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</si>
  <si>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</si>
  <si>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</si>
  <si>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</si>
  <si>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</si>
  <si>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</si>
  <si>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</si>
  <si>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</si>
  <si>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</si>
  <si>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</si>
  <si>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</si>
  <si>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</si>
  <si>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</si>
  <si>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</si>
  <si>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</si>
  <si>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</si>
  <si>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</si>
  <si>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</si>
  <si>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</si>
  <si>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</si>
  <si>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</si>
  <si>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</si>
  <si>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</si>
  <si>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</si>
  <si>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</si>
  <si>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</si>
  <si>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</si>
  <si>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</si>
  <si>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</si>
  <si>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</si>
  <si>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</si>
  <si>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</si>
  <si>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</si>
  <si>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</si>
  <si>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</si>
  <si>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</si>
  <si>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</si>
  <si>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</si>
  <si>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</si>
  <si>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</si>
  <si>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</si>
  <si>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</si>
  <si>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</si>
  <si>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</si>
  <si>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</si>
  <si>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</si>
  <si>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</si>
  <si>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</si>
  <si>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</si>
  <si>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</si>
  <si>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</si>
  <si>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</si>
  <si>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</si>
  <si>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</si>
  <si>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</si>
  <si>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</si>
  <si>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</si>
  <si>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</si>
  <si>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</si>
  <si>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</si>
  <si>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</si>
  <si>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</si>
  <si>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</si>
  <si>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</si>
  <si>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</si>
  <si>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</si>
  <si>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</si>
  <si>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</si>
  <si>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</si>
  <si>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</si>
  <si>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</si>
  <si>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</si>
  <si>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</si>
  <si>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</si>
  <si>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</si>
  <si>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</si>
  <si>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</si>
  <si>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</si>
  <si>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</si>
  <si>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</si>
  <si>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</si>
  <si>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</si>
  <si>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</si>
  <si>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</si>
  <si>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</si>
  <si>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</si>
  <si>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</si>
  <si>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</si>
  <si>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</si>
  <si>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</si>
  <si>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</si>
  <si>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</si>
  <si>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</si>
  <si>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</si>
  <si>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</si>
  <si>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</si>
  <si>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</si>
  <si>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</si>
  <si>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</si>
  <si>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</si>
  <si>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</si>
  <si>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</si>
  <si>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</si>
  <si>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</si>
  <si>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</si>
  <si>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</si>
  <si>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</si>
  <si>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</si>
  <si>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</si>
  <si>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</si>
  <si>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</si>
  <si>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</si>
  <si>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</si>
  <si>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</si>
  <si>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</si>
  <si>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</si>
  <si>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</si>
  <si>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</si>
  <si>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</si>
  <si>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</si>
  <si>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</si>
  <si>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</si>
  <si>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</si>
  <si>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</si>
  <si>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</si>
  <si>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</si>
  <si>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</si>
  <si>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</si>
  <si>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</si>
  <si>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</si>
  <si>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</si>
  <si>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</si>
  <si>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</si>
  <si>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</si>
  <si>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</si>
  <si>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</si>
  <si>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</si>
  <si>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</si>
  <si>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</si>
  <si>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</si>
  <si>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</si>
  <si>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</si>
  <si>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</si>
  <si>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</si>
  <si>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</si>
  <si>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</si>
  <si>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</si>
  <si>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</si>
  <si>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</si>
  <si>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</si>
  <si>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</si>
  <si>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</si>
  <si>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</si>
  <si>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</si>
  <si>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</si>
  <si>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</si>
  <si>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</si>
  <si>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</si>
  <si>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</si>
  <si>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</si>
  <si>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</si>
  <si>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</si>
  <si>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</si>
  <si>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</si>
  <si>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</si>
  <si>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</si>
  <si>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</si>
  <si>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</si>
  <si>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</si>
  <si>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</si>
  <si>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</si>
  <si>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</si>
  <si>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</si>
  <si>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</si>
  <si>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</si>
  <si>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</si>
  <si>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</si>
  <si>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</si>
  <si>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</si>
  <si>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</si>
  <si>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</si>
  <si>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</si>
  <si>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</si>
  <si>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</si>
  <si>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</si>
  <si>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</si>
  <si>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</si>
  <si>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</si>
  <si>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</si>
  <si>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</si>
  <si>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</si>
  <si>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</si>
  <si>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</si>
  <si>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</si>
  <si>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</si>
  <si>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</si>
  <si>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</si>
  <si>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</si>
  <si>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</si>
  <si>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</si>
  <si>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</si>
  <si>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</si>
  <si>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</si>
  <si>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</si>
  <si>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</si>
  <si>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</si>
  <si>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</si>
  <si>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</si>
  <si>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</si>
  <si>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</si>
  <si>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</si>
  <si>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</si>
  <si>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</si>
  <si>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</si>
  <si>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</si>
  <si>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</si>
  <si>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</si>
  <si>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</si>
  <si>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</si>
  <si>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</si>
  <si>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</si>
  <si>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</si>
  <si>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</si>
  <si>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</si>
  <si>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</si>
  <si>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</si>
  <si>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</si>
  <si>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</si>
  <si>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</si>
  <si>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</si>
  <si>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</si>
  <si>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</si>
  <si>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</si>
  <si>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</si>
  <si>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</si>
  <si>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</si>
  <si>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</si>
  <si>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</si>
  <si>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</si>
  <si>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</si>
  <si>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</si>
  <si>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</si>
  <si>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</si>
  <si>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</si>
  <si>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</si>
  <si>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</si>
  <si>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</si>
  <si>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</si>
  <si>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</si>
  <si>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</si>
  <si>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</si>
  <si>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</si>
  <si>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</si>
  <si>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</si>
  <si>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</si>
  <si>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</si>
  <si>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</si>
  <si>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</si>
  <si>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</si>
  <si>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</si>
  <si>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</si>
  <si>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</si>
  <si>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</si>
  <si>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</si>
  <si>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</si>
  <si>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</si>
  <si>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</si>
  <si>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</si>
  <si>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</si>
  <si>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</si>
  <si>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</si>
  <si>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</si>
  <si>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</si>
  <si>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</si>
  <si>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</si>
  <si>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</si>
  <si>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</si>
  <si>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</si>
  <si>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</si>
  <si>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</si>
  <si>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</si>
  <si>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</si>
  <si>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</si>
  <si>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</si>
  <si>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</si>
  <si>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</si>
  <si>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</si>
  <si>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</si>
  <si>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</si>
  <si>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</si>
  <si>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</si>
  <si>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</si>
  <si>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</si>
  <si>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</si>
  <si>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</si>
  <si>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</si>
  <si>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</si>
  <si>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</si>
  <si>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</si>
  <si>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</si>
  <si>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</si>
  <si>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</si>
  <si>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</si>
  <si>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</si>
  <si>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</si>
  <si>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</si>
  <si>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</si>
  <si>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</si>
  <si>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</si>
  <si>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</si>
  <si>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</si>
  <si>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</si>
  <si>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</si>
  <si>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</si>
  <si>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</si>
  <si>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</si>
  <si>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</si>
  <si>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</si>
  <si>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</si>
  <si>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</si>
  <si>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</si>
  <si>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</si>
  <si>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</si>
  <si>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</si>
  <si>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</si>
  <si>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</si>
  <si>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</si>
  <si>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</si>
  <si>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</si>
  <si>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</si>
  <si>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</si>
  <si>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</si>
  <si>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</si>
  <si>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</si>
  <si>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</si>
  <si>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</si>
  <si>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</si>
  <si>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</si>
  <si>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</si>
  <si>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</si>
  <si>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</si>
  <si>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</si>
  <si>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</si>
  <si>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</si>
  <si>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</si>
  <si>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</si>
  <si>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</si>
  <si>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</si>
  <si>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</si>
  <si>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</si>
  <si>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</si>
  <si>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</si>
  <si>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</si>
  <si>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</si>
  <si>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</si>
  <si>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</si>
  <si>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</si>
  <si>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</si>
  <si>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</si>
  <si>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</si>
  <si>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</si>
  <si>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</si>
  <si>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</si>
  <si>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</si>
  <si>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</si>
  <si>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</si>
  <si>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</si>
  <si>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</si>
  <si>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</si>
  <si>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</si>
  <si>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</si>
  <si>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</si>
  <si>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</si>
  <si>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</si>
  <si>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</si>
  <si>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</si>
  <si>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</si>
  <si>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</si>
  <si>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</si>
  <si>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</si>
  <si>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</si>
  <si>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</si>
  <si>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</si>
  <si>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</si>
  <si>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</si>
  <si>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</si>
  <si>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</si>
  <si>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</si>
  <si>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</si>
  <si>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</si>
  <si>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</si>
  <si>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</si>
  <si>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</si>
  <si>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</si>
  <si>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</si>
  <si>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</si>
  <si>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</si>
  <si>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</si>
  <si>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</si>
  <si>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</si>
  <si>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</si>
  <si>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</si>
  <si>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</si>
  <si>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</si>
  <si>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</si>
  <si>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</si>
  <si>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</si>
  <si>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</si>
  <si>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</si>
  <si>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</si>
  <si>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</si>
  <si>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</si>
  <si>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</si>
  <si>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</si>
  <si>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</si>
  <si>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</si>
  <si>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</si>
  <si>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</si>
  <si>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</si>
  <si>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</si>
  <si>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</si>
  <si>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</si>
  <si>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</si>
  <si>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</si>
  <si>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</si>
  <si>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</si>
  <si>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</si>
  <si>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</si>
  <si>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</si>
  <si>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</si>
  <si>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</si>
  <si>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</si>
  <si>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</si>
  <si>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</si>
  <si>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</si>
  <si>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</si>
  <si>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</si>
  <si>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</si>
  <si>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</si>
  <si>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</si>
  <si>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</si>
  <si>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</si>
  <si>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</si>
  <si>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</si>
  <si>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</si>
  <si>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</si>
  <si>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</si>
  <si>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</si>
  <si>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</si>
  <si>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</si>
  <si>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</si>
  <si>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</si>
  <si>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</si>
  <si>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</si>
  <si>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</si>
  <si>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</si>
  <si>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</si>
  <si>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</si>
  <si>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</si>
  <si>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</si>
  <si>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</si>
  <si>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</si>
  <si>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</si>
  <si>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</si>
  <si>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</si>
  <si>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</si>
  <si>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</si>
  <si>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</si>
  <si>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</si>
  <si>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</si>
  <si>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</si>
  <si>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</si>
  <si>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</si>
  <si>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</si>
  <si>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</si>
  <si>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</si>
  <si>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</si>
  <si>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</si>
  <si>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</si>
  <si>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</si>
  <si>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</si>
  <si>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</si>
  <si>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</si>
  <si>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</si>
  <si>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</si>
  <si>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</si>
  <si>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</si>
  <si>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</si>
  <si>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</si>
  <si>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</si>
  <si>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</si>
  <si>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</si>
  <si>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</si>
  <si>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</si>
  <si>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</si>
  <si>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</si>
  <si>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</si>
  <si>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</si>
  <si>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</si>
  <si>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</si>
  <si>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</si>
  <si>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</si>
  <si>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</si>
  <si>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</si>
  <si>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</si>
  <si>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</si>
  <si>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</si>
  <si>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</si>
  <si>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</si>
  <si>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</si>
  <si>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</si>
  <si>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</si>
  <si>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</si>
  <si>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</si>
  <si>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</si>
  <si>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</si>
  <si>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</si>
  <si>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</si>
  <si>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</si>
  <si>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</si>
  <si>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</si>
  <si>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</si>
  <si>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</si>
  <si>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</si>
  <si>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</si>
  <si>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</si>
  <si>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</si>
  <si>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</si>
  <si>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</si>
  <si>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</si>
  <si>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</si>
  <si>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</si>
  <si>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</si>
  <si>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</si>
  <si>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</si>
  <si>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</si>
  <si>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</si>
  <si>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</si>
  <si>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</si>
  <si>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</si>
  <si>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</si>
  <si>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</si>
  <si>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</si>
  <si>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</si>
  <si>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</si>
  <si>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</si>
  <si>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</si>
  <si>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</si>
  <si>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</si>
  <si>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</si>
  <si>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</si>
  <si>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</si>
  <si>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</si>
  <si>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</si>
  <si>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</si>
  <si>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</si>
  <si>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</si>
  <si>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</si>
  <si>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</si>
  <si>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</si>
  <si>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</si>
  <si>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</si>
  <si>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</si>
  <si>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</si>
  <si>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</si>
  <si>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</si>
  <si>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</si>
  <si>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</si>
  <si>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</si>
  <si>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</si>
  <si>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</si>
  <si>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</si>
  <si>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</si>
  <si>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</si>
  <si>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</si>
  <si>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</si>
  <si>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</si>
  <si>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</si>
  <si>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</si>
  <si>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</si>
  <si>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</si>
  <si>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</si>
  <si>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</si>
  <si>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</si>
  <si>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</si>
  <si>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</si>
  <si>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</si>
  <si>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</si>
  <si>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</si>
  <si>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</si>
  <si>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</si>
  <si>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</si>
  <si>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</si>
  <si>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</si>
  <si>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</si>
  <si>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</si>
  <si>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</si>
  <si>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</si>
  <si>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</si>
  <si>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</si>
  <si>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</si>
  <si>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</si>
  <si>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</si>
  <si>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</si>
  <si>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</si>
  <si>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</si>
  <si>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</si>
  <si>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</si>
  <si>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</si>
  <si>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</si>
  <si>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</si>
  <si>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</si>
  <si>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</si>
  <si>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</si>
  <si>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</si>
  <si>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</si>
  <si>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</si>
  <si>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</si>
  <si>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</si>
  <si>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</si>
  <si>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</si>
  <si>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</si>
  <si>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</si>
  <si>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</si>
  <si>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</si>
  <si>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</si>
  <si>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</si>
  <si>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</si>
  <si>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</si>
  <si>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</si>
  <si>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</si>
  <si>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</si>
  <si>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</si>
  <si>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</si>
  <si>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</si>
  <si>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</si>
  <si>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</si>
  <si>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</si>
  <si>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</si>
  <si>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</si>
  <si>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</si>
  <si>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</si>
  <si>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</si>
  <si>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</si>
  <si>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</si>
  <si>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</si>
  <si>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</si>
  <si>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</si>
  <si>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</si>
  <si>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</si>
  <si>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</si>
  <si>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</si>
  <si>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</si>
  <si>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</si>
  <si>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</si>
  <si>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</si>
  <si>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</si>
  <si>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</si>
  <si>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</si>
  <si>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</si>
  <si>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</si>
  <si>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</si>
  <si>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</si>
  <si>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</si>
  <si>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</si>
  <si>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</si>
  <si>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</si>
  <si>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</si>
  <si>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</si>
  <si>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</si>
  <si>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</si>
  <si>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</si>
  <si>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</si>
  <si>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</si>
  <si>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</si>
  <si>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</si>
  <si>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</si>
  <si>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</si>
  <si>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</si>
  <si>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</si>
  <si>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</si>
  <si>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</si>
  <si>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</si>
  <si>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</si>
  <si>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</si>
  <si>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</si>
  <si>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</si>
  <si>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</si>
  <si>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</si>
  <si>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</si>
  <si>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</si>
  <si>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</si>
  <si>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</si>
  <si>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</si>
  <si>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</si>
  <si>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</si>
  <si>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</si>
  <si>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</si>
  <si>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</si>
  <si>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</si>
  <si>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</si>
  <si>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</si>
  <si>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</si>
  <si>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</si>
  <si>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</si>
  <si>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</si>
  <si>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</si>
  <si>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</si>
  <si>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</si>
  <si>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</si>
  <si>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</si>
  <si>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</si>
  <si>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</si>
  <si>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</si>
  <si>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</si>
  <si>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</si>
  <si>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</si>
  <si>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</si>
  <si>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</si>
  <si>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</si>
  <si>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</si>
  <si>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</si>
  <si>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</si>
  <si>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</si>
  <si>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</si>
  <si>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</si>
  <si>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</si>
  <si>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</si>
  <si>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</si>
  <si>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</si>
  <si>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</si>
  <si>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</si>
  <si>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</si>
  <si>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</si>
  <si>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</si>
  <si>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</si>
  <si>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</si>
  <si>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</si>
  <si>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</si>
  <si>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</si>
  <si>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</si>
  <si>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</si>
  <si>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</si>
  <si>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</si>
  <si>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</si>
  <si>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</si>
  <si>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</si>
  <si>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</si>
  <si>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</si>
  <si>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</si>
  <si>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</si>
  <si>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</si>
  <si>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</si>
  <si>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</si>
  <si>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</si>
  <si>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</si>
  <si>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</si>
  <si>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</si>
  <si>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</si>
  <si>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</si>
  <si>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</si>
  <si>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</si>
  <si>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</si>
  <si>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</si>
  <si>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</si>
  <si>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</si>
  <si>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</si>
  <si>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</si>
  <si>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</si>
  <si>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</si>
  <si>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</si>
  <si>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</si>
  <si>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</si>
  <si>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</si>
  <si>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</si>
  <si>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</si>
  <si>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</si>
  <si>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</si>
  <si>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</si>
  <si>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</si>
  <si>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</si>
  <si>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</si>
  <si>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</si>
  <si>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</si>
  <si>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</si>
  <si>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</si>
  <si>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</si>
  <si>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</si>
  <si>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</si>
  <si>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</si>
  <si>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</si>
  <si>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</si>
  <si>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</si>
  <si>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</si>
  <si>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</si>
  <si>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</si>
  <si>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</si>
  <si>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</si>
  <si>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</si>
  <si>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</si>
  <si>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</si>
  <si>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</si>
  <si>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</si>
  <si>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</si>
  <si>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</si>
  <si>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</si>
  <si>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</si>
  <si>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</si>
  <si>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</si>
  <si>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</si>
  <si>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</si>
  <si>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</si>
  <si>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</si>
  <si>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</si>
  <si>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</si>
  <si>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</si>
  <si>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</si>
  <si>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</si>
  <si>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</si>
  <si>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</si>
  <si>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</si>
  <si>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</si>
  <si>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</si>
  <si>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</si>
  <si>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</si>
  <si>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</si>
  <si>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</si>
  <si>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</si>
  <si>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</si>
  <si>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</si>
  <si>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</si>
  <si>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</si>
  <si>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</si>
  <si>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</si>
  <si>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</si>
  <si>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</si>
  <si>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</si>
  <si>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</si>
  <si>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</si>
  <si>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</si>
  <si>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</si>
  <si>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</si>
  <si>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</si>
  <si>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</si>
  <si>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</si>
  <si>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</si>
  <si>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</si>
  <si>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</si>
  <si>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</si>
  <si>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</si>
  <si>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</si>
  <si>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</si>
  <si>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</si>
  <si>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</si>
  <si>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</si>
  <si>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</si>
  <si>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</si>
  <si>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</si>
  <si>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</si>
  <si>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</si>
  <si>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</si>
  <si>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</si>
  <si>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</si>
  <si>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</si>
  <si>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</si>
  <si>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</si>
  <si>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</si>
  <si>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</si>
  <si>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</si>
  <si>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</si>
  <si>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</si>
  <si>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</si>
  <si>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</si>
  <si>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</si>
  <si>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</si>
  <si>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</si>
  <si>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</si>
  <si>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</si>
  <si>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</si>
  <si>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</si>
  <si>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</si>
  <si>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</si>
  <si>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</si>
  <si>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</si>
  <si>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</si>
  <si>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</si>
  <si>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</si>
  <si>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</si>
  <si>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</si>
  <si>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</si>
  <si>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</si>
  <si>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</si>
  <si>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</si>
  <si>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</si>
  <si>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</si>
  <si>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</si>
  <si>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</si>
  <si>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</si>
  <si>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</si>
  <si>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</si>
  <si>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</si>
  <si>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</si>
  <si>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</si>
  <si>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</si>
  <si>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</si>
  <si>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</si>
  <si>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</si>
  <si>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</si>
  <si>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</si>
  <si>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</si>
  <si>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</si>
  <si>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</si>
  <si>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</si>
  <si>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</si>
  <si>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</si>
  <si>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</si>
  <si>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</si>
  <si>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</si>
  <si>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</si>
  <si>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</si>
  <si>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</si>
  <si>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</si>
  <si>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</si>
  <si>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</si>
  <si>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</si>
  <si>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</si>
  <si>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</si>
  <si>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</si>
  <si>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</si>
  <si>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</si>
  <si>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</si>
  <si>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</si>
  <si>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</si>
  <si>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</si>
  <si>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</si>
  <si>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</si>
  <si>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</si>
  <si>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</si>
  <si>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</si>
  <si>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</si>
  <si>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</si>
  <si>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</si>
  <si>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</si>
  <si>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</si>
  <si>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</si>
  <si>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</si>
  <si>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</si>
  <si>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</si>
  <si>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</si>
  <si>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</si>
  <si>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</si>
  <si>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</si>
  <si>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</si>
  <si>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</si>
  <si>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</si>
  <si>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</si>
  <si>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</si>
  <si>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</si>
  <si>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</si>
  <si>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</si>
  <si>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</si>
  <si>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</si>
  <si>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</si>
  <si>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</si>
  <si>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</si>
  <si>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</si>
  <si>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</si>
  <si>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</si>
  <si>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</si>
  <si>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</si>
  <si>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</si>
  <si>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</si>
  <si>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</si>
  <si>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</si>
  <si>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</si>
  <si>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</si>
  <si>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</si>
  <si>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</si>
  <si>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</si>
  <si>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</si>
  <si>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</si>
  <si>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</si>
  <si>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</si>
  <si>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</si>
  <si>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</si>
  <si>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</si>
  <si>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</si>
  <si>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</si>
  <si>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</si>
  <si>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</si>
  <si>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</si>
  <si>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</si>
  <si>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</si>
  <si>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</si>
  <si>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</si>
  <si>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</si>
  <si>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</si>
  <si>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</si>
  <si>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</si>
  <si>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</si>
  <si>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</si>
  <si>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</si>
  <si>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</si>
  <si>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</si>
  <si>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</si>
  <si>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</si>
  <si>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</si>
  <si>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</si>
  <si>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</si>
  <si>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</si>
  <si>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</si>
  <si>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</si>
  <si>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</si>
  <si>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</si>
  <si>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</si>
  <si>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</si>
  <si>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</si>
  <si>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</si>
  <si>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</si>
  <si>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</si>
  <si>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</si>
  <si>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</si>
  <si>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</si>
  <si>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</si>
  <si>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</si>
  <si>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</si>
  <si>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</si>
  <si>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</si>
  <si>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</si>
  <si>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</si>
  <si>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</si>
  <si>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</si>
  <si>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</si>
  <si>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</si>
  <si>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</si>
  <si>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</si>
  <si>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</si>
  <si>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</si>
  <si>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</si>
  <si>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</si>
  <si>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</si>
  <si>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</si>
  <si>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</si>
  <si>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</si>
  <si>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</si>
  <si>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</si>
  <si>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</si>
  <si>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</si>
  <si>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</si>
  <si>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</si>
  <si>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</si>
  <si>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</si>
  <si>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</si>
  <si>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</si>
  <si>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</si>
  <si>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</si>
  <si>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</si>
  <si>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</si>
  <si>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</si>
  <si>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</si>
  <si>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</si>
  <si>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</si>
  <si>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</si>
  <si>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</si>
  <si>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</si>
  <si>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</si>
  <si>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</si>
  <si>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</si>
  <si>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</si>
  <si>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</si>
  <si>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</si>
  <si>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</si>
  <si>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</si>
  <si>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</si>
  <si>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</si>
  <si>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</si>
  <si>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</si>
  <si>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</si>
  <si>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</si>
  <si>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</si>
  <si>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</si>
  <si>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</si>
  <si>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</si>
  <si>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</si>
  <si>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</si>
  <si>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</si>
  <si>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</si>
  <si>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</si>
  <si>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</si>
  <si>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</si>
  <si>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</si>
  <si>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</si>
  <si>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</si>
  <si>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</si>
  <si>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</si>
  <si>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</si>
  <si>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</si>
  <si>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</si>
  <si>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</si>
  <si>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</si>
  <si>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</si>
  <si>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</si>
  <si>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</si>
  <si>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</si>
  <si>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</si>
  <si>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</si>
  <si>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</si>
  <si>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</si>
  <si>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</si>
  <si>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</si>
  <si>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</si>
  <si>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</si>
  <si>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</si>
  <si>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</si>
  <si>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</si>
  <si>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</si>
  <si>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</si>
  <si>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</si>
  <si>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</si>
  <si>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</si>
  <si>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</si>
  <si>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</si>
  <si>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</si>
  <si>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</si>
  <si>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</si>
  <si>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</si>
  <si>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</si>
  <si>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</si>
  <si>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</si>
  <si>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</si>
  <si>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</si>
  <si>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</si>
  <si>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</si>
  <si>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</si>
  <si>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</si>
  <si>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</si>
  <si>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</si>
  <si>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</si>
  <si>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</si>
  <si>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</si>
  <si>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</si>
  <si>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</si>
  <si>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</si>
  <si>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</si>
  <si>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</si>
  <si>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</si>
  <si>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</si>
  <si>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</si>
  <si>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</si>
  <si>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</si>
  <si>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</si>
  <si>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</si>
  <si>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</si>
  <si>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</si>
  <si>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</si>
  <si>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</si>
  <si>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</si>
  <si>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</si>
  <si>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</si>
  <si>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</si>
  <si>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</si>
  <si>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</si>
  <si>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</si>
  <si>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</si>
  <si>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</si>
  <si>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</si>
  <si>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</si>
  <si>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</si>
  <si>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</si>
  <si>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</si>
  <si>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</si>
  <si>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</si>
  <si>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</si>
  <si>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</si>
  <si>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</si>
  <si>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</si>
  <si>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</si>
  <si>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</si>
  <si>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</si>
  <si>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</si>
  <si>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</si>
  <si>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</si>
  <si>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</si>
  <si>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</si>
  <si>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</si>
  <si>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</si>
  <si>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</si>
  <si>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</si>
  <si>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</si>
  <si>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</si>
  <si>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</si>
  <si>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</si>
  <si>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</si>
  <si>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</si>
  <si>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</si>
  <si>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</si>
  <si>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</si>
  <si>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</si>
  <si>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</si>
  <si>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</si>
  <si>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</si>
  <si>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</si>
  <si>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</si>
  <si>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</si>
  <si>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</si>
  <si>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</si>
  <si>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</si>
  <si>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</si>
  <si>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</si>
  <si>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</si>
  <si>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</si>
  <si>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</si>
  <si>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</si>
  <si>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</si>
  <si>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</si>
  <si>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</si>
  <si>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</si>
  <si>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</si>
  <si>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</si>
  <si>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</si>
  <si>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</si>
  <si>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</si>
  <si>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</si>
  <si>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</si>
  <si>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</si>
  <si>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</si>
  <si>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</si>
  <si>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</si>
  <si>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</si>
  <si>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</si>
  <si>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</si>
  <si>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</si>
  <si>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</si>
  <si>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</si>
  <si>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</si>
  <si>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</si>
  <si>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</si>
  <si>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</si>
  <si>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</si>
  <si>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</si>
  <si>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</si>
  <si>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</si>
  <si>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</si>
  <si>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</si>
  <si>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</si>
  <si>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</si>
  <si>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</si>
  <si>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</si>
  <si>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</si>
  <si>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</si>
  <si>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</si>
  <si>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</si>
  <si>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</si>
  <si>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</si>
  <si>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</si>
  <si>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</si>
  <si>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</si>
  <si>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</si>
  <si>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</si>
  <si>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</si>
  <si>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</si>
  <si>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</si>
  <si>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</si>
  <si>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</si>
  <si>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</si>
  <si>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</si>
  <si>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</si>
  <si>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</si>
  <si>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</si>
  <si>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</si>
  <si>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</si>
  <si>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</si>
  <si>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</si>
  <si>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</si>
  <si>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</si>
  <si>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</si>
  <si>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</si>
  <si>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</si>
  <si>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</si>
  <si>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</si>
  <si>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</si>
  <si>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</si>
  <si>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</si>
  <si>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</si>
  <si>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</si>
  <si>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</si>
  <si>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</si>
  <si>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</si>
  <si>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</si>
  <si>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</si>
  <si>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</si>
  <si>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</si>
  <si>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</si>
  <si>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</si>
  <si>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</si>
  <si>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</si>
  <si>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</si>
  <si>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</si>
  <si>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</si>
  <si>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</si>
  <si>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</si>
  <si>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</si>
  <si>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</si>
  <si>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</si>
  <si>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</si>
  <si>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</si>
  <si>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</si>
  <si>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</si>
  <si>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</si>
  <si>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</si>
  <si>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</si>
  <si>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</si>
  <si>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</si>
  <si>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</si>
  <si>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</si>
  <si>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</si>
  <si>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</si>
  <si>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</si>
  <si>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</si>
  <si>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</si>
  <si>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</si>
  <si>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</si>
  <si>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</si>
  <si>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</si>
  <si>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</si>
  <si>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</si>
  <si>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</si>
  <si>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</si>
  <si>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</si>
  <si>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</si>
  <si>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</si>
  <si>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</si>
  <si>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</si>
  <si>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</si>
  <si>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</si>
  <si>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</si>
  <si>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</si>
  <si>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</si>
  <si>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</si>
  <si>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</si>
  <si>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</si>
  <si>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</si>
  <si>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</si>
  <si>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</si>
  <si>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</si>
  <si>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</si>
  <si>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</si>
  <si>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</si>
  <si>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</si>
  <si>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</si>
  <si>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</si>
  <si>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</si>
  <si>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</si>
  <si>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</si>
  <si>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</si>
  <si>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</si>
  <si>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</si>
  <si>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</si>
  <si>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</si>
  <si>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</si>
  <si>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</si>
  <si>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</si>
  <si>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</si>
  <si>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</si>
  <si>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</si>
  <si>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</si>
  <si>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</si>
  <si>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</si>
  <si>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</si>
  <si>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</si>
  <si>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</si>
  <si>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</si>
  <si>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</si>
  <si>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</si>
  <si>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</si>
  <si>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</si>
  <si>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</si>
  <si>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</si>
  <si>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</si>
  <si>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</si>
  <si>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</si>
  <si>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</si>
  <si>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</si>
  <si>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</si>
  <si>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</si>
  <si>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</si>
  <si>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</si>
  <si>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</si>
  <si>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</si>
  <si>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</si>
  <si>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</si>
  <si>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</si>
  <si>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</si>
  <si>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</si>
  <si>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</si>
  <si>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</si>
  <si>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</si>
  <si>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</si>
  <si>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</si>
  <si>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</si>
  <si>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</si>
  <si>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</si>
  <si>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</si>
  <si>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</si>
  <si>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</si>
  <si>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</si>
  <si>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</si>
  <si>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</si>
  <si>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</si>
  <si>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</si>
  <si>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</si>
  <si>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</si>
  <si>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</si>
  <si>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</si>
  <si>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</si>
  <si>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</si>
  <si>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</si>
  <si>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</si>
  <si>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</si>
  <si>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</si>
  <si>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</si>
  <si>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</si>
  <si>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</si>
  <si>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</si>
  <si>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</si>
  <si>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</si>
  <si>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</si>
  <si>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</si>
  <si>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</si>
  <si>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</si>
  <si>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</si>
  <si>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</si>
  <si>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</si>
  <si>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</si>
  <si>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</si>
  <si>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</si>
  <si>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</si>
  <si>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</si>
  <si>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</si>
  <si>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</si>
  <si>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</si>
  <si>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</si>
  <si>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</si>
  <si>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</si>
  <si>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</si>
  <si>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</si>
  <si>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</si>
  <si>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</si>
  <si>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</si>
  <si>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</si>
  <si>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</si>
  <si>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</si>
  <si>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</si>
  <si>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</si>
  <si>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</si>
  <si>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</si>
  <si>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</si>
  <si>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</si>
  <si>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</si>
  <si>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</si>
  <si>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</si>
  <si>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</si>
  <si>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</si>
  <si>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</si>
  <si>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</si>
  <si>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</si>
  <si>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</si>
  <si>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</si>
  <si>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</si>
  <si>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</si>
  <si>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</si>
  <si>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</si>
  <si>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</si>
  <si>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</si>
  <si>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</si>
  <si>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</si>
  <si>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</si>
  <si>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</si>
  <si>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</si>
  <si>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</si>
  <si>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</si>
  <si>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</si>
  <si>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</si>
  <si>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</si>
  <si>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</si>
  <si>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</si>
  <si>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</si>
  <si>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</si>
  <si>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</si>
  <si>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</si>
  <si>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</si>
  <si>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</si>
  <si>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</si>
  <si>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</si>
  <si>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</si>
  <si>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</si>
  <si>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</si>
  <si>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</si>
  <si>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</si>
  <si>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</si>
  <si>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</si>
  <si>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</si>
  <si>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</si>
  <si>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</si>
  <si>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</si>
  <si>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</si>
  <si>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</si>
  <si>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</si>
  <si>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</si>
  <si>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</si>
  <si>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</si>
  <si>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</si>
  <si>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</si>
  <si>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</si>
  <si>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</si>
  <si>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</si>
  <si>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</si>
  <si>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</si>
  <si>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</si>
  <si>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</si>
  <si>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</si>
  <si>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</si>
  <si>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</si>
  <si>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</si>
  <si>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</si>
  <si>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</si>
  <si>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</si>
  <si>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</si>
  <si>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</si>
  <si>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</si>
  <si>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</si>
  <si>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</si>
  <si>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</si>
  <si>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</si>
  <si>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</si>
  <si>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</si>
  <si>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</si>
  <si>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</si>
  <si>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</si>
  <si>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</si>
  <si>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</si>
  <si>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</si>
  <si>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</si>
  <si>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</si>
  <si>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</si>
  <si>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</si>
  <si>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</si>
  <si>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</si>
  <si>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</si>
  <si>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</si>
  <si>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</si>
  <si>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</si>
  <si>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</si>
  <si>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</si>
  <si>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</si>
  <si>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</si>
  <si>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</si>
  <si>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</si>
  <si>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</si>
  <si>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</si>
  <si>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</si>
  <si>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</si>
  <si>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</si>
  <si>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</si>
  <si>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</si>
  <si>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</si>
  <si>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</si>
  <si>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</si>
  <si>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</si>
  <si>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</si>
  <si>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</si>
  <si>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</si>
  <si>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</si>
  <si>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</si>
  <si>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</si>
  <si>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</si>
  <si>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</si>
  <si>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</si>
  <si>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</si>
  <si>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</si>
  <si>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</si>
  <si>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</si>
  <si>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</si>
  <si>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</si>
  <si>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</si>
  <si>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</si>
  <si>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</si>
  <si>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</si>
  <si>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</si>
  <si>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</si>
  <si>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</si>
  <si>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</si>
  <si>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</si>
  <si>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</si>
  <si>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</si>
  <si>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</si>
  <si>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</si>
  <si>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</si>
  <si>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</si>
  <si>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</si>
  <si>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</si>
  <si>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</si>
  <si>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</si>
  <si>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</si>
  <si>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</si>
  <si>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</si>
  <si>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</si>
  <si>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</si>
  <si>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</si>
  <si>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</si>
  <si>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</si>
  <si>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</si>
  <si>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</si>
  <si>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</si>
  <si>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</si>
  <si>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</si>
  <si>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</si>
  <si>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</si>
  <si>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</si>
  <si>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</si>
  <si>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</si>
  <si>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</si>
  <si>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</si>
  <si>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</si>
  <si>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</si>
  <si>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</si>
  <si>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</si>
  <si>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</si>
  <si>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</si>
  <si>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</si>
  <si>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</si>
  <si>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</si>
  <si>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</si>
  <si>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</si>
  <si>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</si>
  <si>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</si>
  <si>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</si>
  <si>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</si>
  <si>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</si>
  <si>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</si>
  <si>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</si>
  <si>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</si>
  <si>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</si>
  <si>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</si>
  <si>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</si>
  <si>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</si>
  <si>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</si>
  <si>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</si>
  <si>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</si>
  <si>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</si>
  <si>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</si>
  <si>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</si>
  <si>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</si>
  <si>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</si>
  <si>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</si>
  <si>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</si>
  <si>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</si>
  <si>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</si>
  <si>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</si>
  <si>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</si>
  <si>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</si>
  <si>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</si>
  <si>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</si>
  <si>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</si>
  <si>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</si>
  <si>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</si>
  <si>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</si>
  <si>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</si>
  <si>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</si>
  <si>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</si>
  <si>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</si>
  <si>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</si>
  <si>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</si>
  <si>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</si>
  <si>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</si>
  <si>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</si>
  <si>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</si>
  <si>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</si>
  <si>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</si>
  <si>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</si>
  <si>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</si>
  <si>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</si>
  <si>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</si>
  <si>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</si>
  <si>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</si>
  <si>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</si>
  <si>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</si>
  <si>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</si>
  <si>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</si>
  <si>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</si>
  <si>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</si>
  <si>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</si>
  <si>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</si>
  <si>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</si>
  <si>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</si>
  <si>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</si>
  <si>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</si>
  <si>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</si>
  <si>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</si>
  <si>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</si>
  <si>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</si>
  <si>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</si>
  <si>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</si>
  <si>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</si>
  <si>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</si>
  <si>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</si>
  <si>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</si>
  <si>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</si>
  <si>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</si>
  <si>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</si>
  <si>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</si>
  <si>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</si>
  <si>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</si>
  <si>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</si>
  <si>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</si>
  <si>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</si>
  <si>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</si>
  <si>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</si>
  <si>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</si>
  <si>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</si>
  <si>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</si>
  <si>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</si>
  <si>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</si>
  <si>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</si>
  <si>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</si>
  <si>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</si>
  <si>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</si>
  <si>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</si>
  <si>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</si>
  <si>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</si>
  <si>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</si>
  <si>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</si>
  <si>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</si>
  <si>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</si>
  <si>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</si>
  <si>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</si>
  <si>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</si>
  <si>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</si>
  <si>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</si>
  <si>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</si>
  <si>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</si>
  <si>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</si>
  <si>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</si>
  <si>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</si>
  <si>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</si>
  <si>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</si>
  <si>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</si>
  <si>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</si>
  <si>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</si>
  <si>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</si>
  <si>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</si>
  <si>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</si>
  <si>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</si>
  <si>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</si>
  <si>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</si>
  <si>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</si>
  <si>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</si>
  <si>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</si>
  <si>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</si>
  <si>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</si>
  <si>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</si>
  <si>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</si>
  <si>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</si>
  <si>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</si>
  <si>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</si>
  <si>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</si>
  <si>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</si>
  <si>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</si>
  <si>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</si>
  <si>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</si>
  <si>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</si>
  <si>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</si>
  <si>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</si>
  <si>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</si>
  <si>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</si>
  <si>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</si>
  <si>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</si>
  <si>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</si>
  <si>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</si>
  <si>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</si>
  <si>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</si>
  <si>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</si>
  <si>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</si>
  <si>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</si>
  <si>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</si>
  <si>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</si>
  <si>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</si>
  <si>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</si>
  <si>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</si>
  <si>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</si>
  <si>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</si>
  <si>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</si>
  <si>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</si>
  <si>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</si>
  <si>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</si>
  <si>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</si>
  <si>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</si>
  <si>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</si>
  <si>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</si>
  <si>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</si>
  <si>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</si>
  <si>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</si>
  <si>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</si>
  <si>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</si>
  <si>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</si>
  <si>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</si>
  <si>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</si>
  <si>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</si>
  <si>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</si>
  <si>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</si>
  <si>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</si>
  <si>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</si>
  <si>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</si>
  <si>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</si>
  <si>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</si>
  <si>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</si>
  <si>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</si>
  <si>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</si>
  <si>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</si>
  <si>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</si>
  <si>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</si>
  <si>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</si>
  <si>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</si>
  <si>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</si>
  <si>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</si>
  <si>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</si>
  <si>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</si>
  <si>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</si>
  <si>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</si>
  <si>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</si>
  <si>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</si>
  <si>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</si>
  <si>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</si>
  <si>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</si>
  <si>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</si>
  <si>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</si>
  <si>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</si>
  <si>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</si>
  <si>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</si>
  <si>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</si>
  <si>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</si>
  <si>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</si>
  <si>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</si>
  <si>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</si>
  <si>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</si>
  <si>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</si>
  <si>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</si>
  <si>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</si>
  <si>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</si>
  <si>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</si>
  <si>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</si>
  <si>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</si>
  <si>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</si>
  <si>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</si>
  <si>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</si>
  <si>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</si>
  <si>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</si>
  <si>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</si>
  <si>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</si>
  <si>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</si>
  <si>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</si>
  <si>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</si>
  <si>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</si>
  <si>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</si>
  <si>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</si>
  <si>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</si>
  <si>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</si>
  <si>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</si>
  <si>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</si>
  <si>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</si>
  <si>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</si>
  <si>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</si>
  <si>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</si>
  <si>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</si>
  <si>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</si>
  <si>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</si>
  <si>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</si>
  <si>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</si>
  <si>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</si>
  <si>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</si>
  <si>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</si>
  <si>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</si>
  <si>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</si>
  <si>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</si>
  <si>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</si>
  <si>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</si>
  <si>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</si>
  <si>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</si>
  <si>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</si>
  <si>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</si>
  <si>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</si>
  <si>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</si>
  <si>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</si>
  <si>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</si>
  <si>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</si>
  <si>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</si>
  <si>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</si>
  <si>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</si>
  <si>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</si>
  <si>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</si>
  <si>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</si>
  <si>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</si>
  <si>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</si>
  <si>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</si>
  <si>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</si>
  <si>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</si>
  <si>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</si>
  <si>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</si>
  <si>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</si>
  <si>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</si>
  <si>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</si>
  <si>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</si>
  <si>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</si>
  <si>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</si>
  <si>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</si>
  <si>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</si>
  <si>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</si>
  <si>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</si>
  <si>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</si>
  <si>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</si>
  <si>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</si>
  <si>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</si>
  <si>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</si>
  <si>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</si>
  <si>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</si>
  <si>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</si>
  <si>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</si>
  <si>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</si>
  <si>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</si>
  <si>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</si>
  <si>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</si>
  <si>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</si>
  <si>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</si>
  <si>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</si>
  <si>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</si>
  <si>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</si>
  <si>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</si>
  <si>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</si>
  <si>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</si>
  <si>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</si>
  <si>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</si>
  <si>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</si>
  <si>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</si>
  <si>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</si>
  <si>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</si>
  <si>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</si>
  <si>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</si>
  <si>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</si>
  <si>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</si>
  <si>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</si>
  <si>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</si>
  <si>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</si>
  <si>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</si>
  <si>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</si>
  <si>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</si>
  <si>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</si>
  <si>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</si>
  <si>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</si>
  <si>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</si>
  <si>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</si>
  <si>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</si>
  <si>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</si>
  <si>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</si>
  <si>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</si>
  <si>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</si>
  <si>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</si>
  <si>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</si>
  <si>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</si>
  <si>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</si>
  <si>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</si>
  <si>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</si>
  <si>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</si>
  <si>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</si>
  <si>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</si>
  <si>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</si>
  <si>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</si>
  <si>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</si>
  <si>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</si>
  <si>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</si>
  <si>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</si>
  <si>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</si>
  <si>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</si>
  <si>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</si>
  <si>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</si>
  <si>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</si>
  <si>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</si>
  <si>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</si>
  <si>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</si>
  <si>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</si>
  <si>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</si>
  <si>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</si>
  <si>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</si>
  <si>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</si>
  <si>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</si>
  <si>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</si>
  <si>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</si>
  <si>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</si>
  <si>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</si>
  <si>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</si>
  <si>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</si>
  <si>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</si>
  <si>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</si>
  <si>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</si>
  <si>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</si>
  <si>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</si>
  <si>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</si>
  <si>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</si>
  <si>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</si>
  <si>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</si>
  <si>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</si>
  <si>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</si>
  <si>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</si>
  <si>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</si>
  <si>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</si>
  <si>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</si>
  <si>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</si>
  <si>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</si>
  <si>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</si>
  <si>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</si>
  <si>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</si>
  <si>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</si>
  <si>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</si>
  <si>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</si>
  <si>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</si>
  <si>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</si>
  <si>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</si>
  <si>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</si>
  <si>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</si>
  <si>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</si>
  <si>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</si>
  <si>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</si>
  <si>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</si>
  <si>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</si>
  <si>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</si>
  <si>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</si>
  <si>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</si>
  <si>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</si>
  <si>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</si>
  <si>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</si>
  <si>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</si>
  <si>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</si>
  <si>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</si>
  <si>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</si>
  <si>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</si>
  <si>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</si>
  <si>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</si>
  <si>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</si>
  <si>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</si>
  <si>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</si>
  <si>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</si>
  <si>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</si>
  <si>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</si>
  <si>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</si>
  <si>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</si>
  <si>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</si>
  <si>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</si>
  <si>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</si>
  <si>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</si>
  <si>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</si>
  <si>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</si>
  <si>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</si>
  <si>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</si>
  <si>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</si>
  <si>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</si>
  <si>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</si>
  <si>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</si>
  <si>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</si>
  <si>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</si>
  <si>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</si>
  <si>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</si>
  <si>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</si>
  <si>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</si>
  <si>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</si>
  <si>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</si>
  <si>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</si>
  <si>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</si>
  <si>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</si>
  <si>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</si>
  <si>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</si>
  <si>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</si>
  <si>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</si>
  <si>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</si>
  <si>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</si>
  <si>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</si>
  <si>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</si>
  <si>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</si>
  <si>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</si>
  <si>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</si>
  <si>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</si>
  <si>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</si>
  <si>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</si>
  <si>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</si>
  <si>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</si>
  <si>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</si>
  <si>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</si>
  <si>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</si>
  <si>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</si>
  <si>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</si>
  <si>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</si>
  <si>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</si>
  <si>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</si>
  <si>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</si>
  <si>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</si>
  <si>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</si>
  <si>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</si>
  <si>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</si>
  <si>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</si>
  <si>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</si>
  <si>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</si>
  <si>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</si>
  <si>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</si>
  <si>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</si>
  <si>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</si>
  <si>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</si>
  <si>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</si>
  <si>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</si>
  <si>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</si>
  <si>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</si>
  <si>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</si>
  <si>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</si>
  <si>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</si>
  <si>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</si>
  <si>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</si>
  <si>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</si>
  <si>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</si>
  <si>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</si>
  <si>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</si>
  <si>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</si>
  <si>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</si>
  <si>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</si>
  <si>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</si>
  <si>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</si>
  <si>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</si>
  <si>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</si>
  <si>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</si>
  <si>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</si>
  <si>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</si>
  <si>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</si>
  <si>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</si>
  <si>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</si>
  <si>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</si>
  <si>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</si>
  <si>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</si>
  <si>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</si>
  <si>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</si>
  <si>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</si>
  <si>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</si>
  <si>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</si>
  <si>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</si>
  <si>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</si>
  <si>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</si>
  <si>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</si>
  <si>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</si>
  <si>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</si>
  <si>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</si>
  <si>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</si>
  <si>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</si>
  <si>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</si>
  <si>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</si>
  <si>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</si>
  <si>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</si>
  <si>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</si>
  <si>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</si>
  <si>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</si>
  <si>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</si>
  <si>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</si>
  <si>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</si>
  <si>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</si>
  <si>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</si>
  <si>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</si>
  <si>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</si>
  <si>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</si>
  <si>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</si>
  <si>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</si>
  <si>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</si>
  <si>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</si>
  <si>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</si>
  <si>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</si>
  <si>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</si>
  <si>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</si>
  <si>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</si>
  <si>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</si>
  <si>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</si>
  <si>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</si>
  <si>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</si>
  <si>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</si>
  <si>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</si>
  <si>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</si>
  <si>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</si>
  <si>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</si>
  <si>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</si>
  <si>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</si>
  <si>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</si>
  <si>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</si>
  <si>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</si>
  <si>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</si>
  <si>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</si>
  <si>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</si>
  <si>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</si>
  <si>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</si>
  <si>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</si>
  <si>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</si>
  <si>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</si>
  <si>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</si>
  <si>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</si>
  <si>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</si>
  <si>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</si>
  <si>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</si>
  <si>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</si>
  <si>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</si>
  <si>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</si>
  <si>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</si>
  <si>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</si>
  <si>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</si>
  <si>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</si>
  <si>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</si>
  <si>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</si>
  <si>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</si>
  <si>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</si>
  <si>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</si>
  <si>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</si>
  <si>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</si>
  <si>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</si>
  <si>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</si>
  <si>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</si>
  <si>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</si>
  <si>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</si>
  <si>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</si>
  <si>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</si>
  <si>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</si>
  <si>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</si>
  <si>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</si>
  <si>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</si>
  <si>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</si>
  <si>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</si>
  <si>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</si>
  <si>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</si>
  <si>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</si>
  <si>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</si>
  <si>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</si>
  <si>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</si>
  <si>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</si>
  <si>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</si>
  <si>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</si>
  <si>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</si>
  <si>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</si>
  <si>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</si>
  <si>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</si>
  <si>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</si>
  <si>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</si>
  <si>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</si>
  <si>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</si>
  <si>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</si>
  <si>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</si>
  <si>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</si>
  <si>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</si>
  <si>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</si>
  <si>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</si>
  <si>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</si>
  <si>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</si>
  <si>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</si>
  <si>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</si>
  <si>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</si>
  <si>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</si>
  <si>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</si>
  <si>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</si>
  <si>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</si>
  <si>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</si>
  <si>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</si>
  <si>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</si>
  <si>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</si>
  <si>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</si>
  <si>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</si>
  <si>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</si>
  <si>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</si>
  <si>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</si>
  <si>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</si>
  <si>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</si>
  <si>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</si>
  <si>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</si>
  <si>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</si>
  <si>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</si>
  <si>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</si>
  <si>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</si>
  <si>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</si>
  <si>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</si>
  <si>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</si>
  <si>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</si>
  <si>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</si>
  <si>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</si>
  <si>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</si>
  <si>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</si>
  <si>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</si>
  <si>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</si>
  <si>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</si>
  <si>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</si>
  <si>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</si>
  <si>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</si>
  <si>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</si>
  <si>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</si>
  <si>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</si>
  <si>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</si>
  <si>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</si>
  <si>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</si>
  <si>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</si>
  <si>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</si>
  <si>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</si>
  <si>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</si>
  <si>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</si>
  <si>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</si>
  <si>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</si>
  <si>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</si>
  <si>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</si>
  <si>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</si>
  <si>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</si>
  <si>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</si>
  <si>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</si>
  <si>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</si>
  <si>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</si>
  <si>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</si>
  <si>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</si>
  <si>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</si>
  <si>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</si>
  <si>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</si>
  <si>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</si>
  <si>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</si>
  <si>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</si>
  <si>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</si>
  <si>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</si>
  <si>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</si>
  <si>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</si>
  <si>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</si>
  <si>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</si>
  <si>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</si>
  <si>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</si>
  <si>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</si>
  <si>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</si>
  <si>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</si>
  <si>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</si>
  <si>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</si>
  <si>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</si>
  <si>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</si>
  <si>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</si>
  <si>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</si>
  <si>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</si>
  <si>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</si>
  <si>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</si>
  <si>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</si>
  <si>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</si>
  <si>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</si>
  <si>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</si>
  <si>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</si>
  <si>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</si>
  <si>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</si>
  <si>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</si>
  <si>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</si>
  <si>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</si>
  <si>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</si>
  <si>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</si>
  <si>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</si>
  <si>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</si>
  <si>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</si>
  <si>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</si>
  <si>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</si>
  <si>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</si>
  <si>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</si>
  <si>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</si>
  <si>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</si>
  <si>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</si>
  <si>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</si>
  <si>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</si>
  <si>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</si>
  <si>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</si>
  <si>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</si>
  <si>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</si>
  <si>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</si>
  <si>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</si>
  <si>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</si>
  <si>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</si>
  <si>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</si>
  <si>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</si>
  <si>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</si>
  <si>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</si>
  <si>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</si>
  <si>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</si>
  <si>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</si>
  <si>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</si>
  <si>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</si>
  <si>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</si>
  <si>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</si>
  <si>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</si>
  <si>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</si>
  <si>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</si>
  <si>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</si>
  <si>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</si>
  <si>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</si>
  <si>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</si>
  <si>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</si>
  <si>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</si>
  <si>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</si>
  <si>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</si>
  <si>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</si>
  <si>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</si>
  <si>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</si>
  <si>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</si>
  <si>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</si>
  <si>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</si>
  <si>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</si>
  <si>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</si>
  <si>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</si>
  <si>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</si>
  <si>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</si>
  <si>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</si>
  <si>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</si>
  <si>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</si>
  <si>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</si>
  <si>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</si>
  <si>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</si>
  <si>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</si>
  <si>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</si>
  <si>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</si>
  <si>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</si>
  <si>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</si>
  <si>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</si>
  <si>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</si>
  <si>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</si>
  <si>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</si>
  <si>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</si>
  <si>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</si>
  <si>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</si>
  <si>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</si>
  <si>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</si>
  <si>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</si>
  <si>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</si>
  <si>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</si>
  <si>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</si>
  <si>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</si>
  <si>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</si>
  <si>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</si>
  <si>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</si>
  <si>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</si>
  <si>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</si>
  <si>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</si>
  <si>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</si>
  <si>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</si>
  <si>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</si>
  <si>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</si>
  <si>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</si>
  <si>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</si>
  <si>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</si>
  <si>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</si>
  <si>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</si>
  <si>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</si>
  <si>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</si>
  <si>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</si>
  <si>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</si>
  <si>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</si>
  <si>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</si>
  <si>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</si>
  <si>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</si>
  <si>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</si>
  <si>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</si>
  <si>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</si>
  <si>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</si>
  <si>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</si>
  <si>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</si>
  <si>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</si>
  <si>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</si>
  <si>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</si>
  <si>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</si>
  <si>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</si>
  <si>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</si>
  <si>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</si>
  <si>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</si>
  <si>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</si>
  <si>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</si>
  <si>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</si>
  <si>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</si>
  <si>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</si>
  <si>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</si>
  <si>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</si>
  <si>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</si>
  <si>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</si>
  <si>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</si>
  <si>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</si>
  <si>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</si>
  <si>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</si>
  <si>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</si>
  <si>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</si>
  <si>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</si>
  <si>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</si>
  <si>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</si>
  <si>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</si>
  <si>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</si>
  <si>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</si>
  <si>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</si>
  <si>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</si>
  <si>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</si>
  <si>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</si>
  <si>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</si>
  <si>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</si>
  <si>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</si>
  <si>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</si>
  <si>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</si>
  <si>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</si>
  <si>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</si>
  <si>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</si>
  <si>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</si>
  <si>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</si>
  <si>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</si>
  <si>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</si>
  <si>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</si>
  <si>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</si>
  <si>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</si>
  <si>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</si>
  <si>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</si>
  <si>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</si>
  <si>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</si>
  <si>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</si>
  <si>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</si>
  <si>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</si>
  <si>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</si>
  <si>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</si>
  <si>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</si>
  <si>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</si>
  <si>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</si>
  <si>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</si>
  <si>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</si>
  <si>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</si>
  <si>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</si>
  <si>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</si>
  <si>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</si>
  <si>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</si>
  <si>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</si>
  <si>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</si>
  <si>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</si>
  <si>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</si>
  <si>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</si>
  <si>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</si>
  <si>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</si>
  <si>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</si>
  <si>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</si>
  <si>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</si>
  <si>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</si>
  <si>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</si>
  <si>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</si>
  <si>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</si>
  <si>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</si>
  <si>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</si>
  <si>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</si>
  <si>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</si>
  <si>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</si>
  <si>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</si>
  <si>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</si>
  <si>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</si>
  <si>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</si>
  <si>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</si>
  <si>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</si>
  <si>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</si>
  <si>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</si>
  <si>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</si>
  <si>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</si>
  <si>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</si>
  <si>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</si>
  <si>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</si>
  <si>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</si>
  <si>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</si>
  <si>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</si>
  <si>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</si>
  <si>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</si>
  <si>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</si>
  <si>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</si>
  <si>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</si>
  <si>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</si>
  <si>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</si>
  <si>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</si>
  <si>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</si>
  <si>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</si>
  <si>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</si>
  <si>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</si>
  <si>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</si>
  <si>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</si>
  <si>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</si>
  <si>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</si>
  <si>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</si>
  <si>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</si>
  <si>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</si>
  <si>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</si>
  <si>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</si>
  <si>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</si>
  <si>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</si>
  <si>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</si>
  <si>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</si>
  <si>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</si>
  <si>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</si>
  <si>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</si>
  <si>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</si>
  <si>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</si>
  <si>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</si>
  <si>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</si>
  <si>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</si>
  <si>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</si>
  <si>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</si>
  <si>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</si>
  <si>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</si>
  <si>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</si>
  <si>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</si>
  <si>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</si>
  <si>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</si>
  <si>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</si>
  <si>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</si>
  <si>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</si>
  <si>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</si>
  <si>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</si>
  <si>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</si>
  <si>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</si>
  <si>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</si>
  <si>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</si>
  <si>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</si>
  <si>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</si>
  <si>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</si>
  <si>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</si>
  <si>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</si>
  <si>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</si>
  <si>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</si>
  <si>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</si>
  <si>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</si>
  <si>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</si>
  <si>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</si>
  <si>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</si>
  <si>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</si>
  <si>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</si>
  <si>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</si>
  <si>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</si>
  <si>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</si>
  <si>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</si>
  <si>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</si>
  <si>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</si>
  <si>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</si>
  <si>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</si>
  <si>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</si>
  <si>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</si>
  <si>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</si>
  <si>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</si>
  <si>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</si>
  <si>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</si>
  <si>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</si>
  <si>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</si>
  <si>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</si>
  <si>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</si>
  <si>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</si>
  <si>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</si>
  <si>
    <r>
      <t xml:space="preserve">Compra de 42,000.00    usd t.c.   17.295   A SEABOARD    </t>
    </r>
    <r>
      <rPr>
        <b/>
        <sz val="18"/>
        <color rgb="FF0000FF"/>
        <rFont val="Calibri"/>
        <family val="2"/>
        <scheme val="minor"/>
      </rPr>
      <t xml:space="preserve"> </t>
    </r>
    <r>
      <rPr>
        <b/>
        <sz val="16"/>
        <color rgb="FF0000FF"/>
        <rFont val="Calibri"/>
        <family val="2"/>
        <scheme val="minor"/>
      </rPr>
      <t xml:space="preserve"> NLSE23-221 </t>
    </r>
    <r>
      <rPr>
        <b/>
        <sz val="12"/>
        <color theme="1"/>
        <rFont val="Calibri"/>
        <family val="2"/>
        <scheme val="minor"/>
      </rPr>
      <t xml:space="preserve">  FACTURA</t>
    </r>
    <r>
      <rPr>
        <b/>
        <sz val="14"/>
        <color theme="1"/>
        <rFont val="Calibri"/>
        <family val="2"/>
        <scheme val="minor"/>
      </rPr>
      <t xml:space="preserve"> --2249060  </t>
    </r>
    <r>
      <rPr>
        <b/>
        <sz val="12"/>
        <color theme="1"/>
        <rFont val="Calibri"/>
        <family val="2"/>
        <scheme val="minor"/>
      </rPr>
      <t xml:space="preserve">  valor   FACTURA    40,158.81    SALDO   A FAVOR   1,841.19     USD</t>
    </r>
  </si>
  <si>
    <t>NLSE23-221</t>
  </si>
  <si>
    <r>
      <t xml:space="preserve">Compra de 42,000.00    usd t.c.   17.305   A SEABOARD    </t>
    </r>
    <r>
      <rPr>
        <b/>
        <sz val="18"/>
        <color rgb="FF0000FF"/>
        <rFont val="Calibri"/>
        <family val="2"/>
        <scheme val="minor"/>
      </rPr>
      <t xml:space="preserve"> </t>
    </r>
    <r>
      <rPr>
        <b/>
        <sz val="16"/>
        <color rgb="FF0000FF"/>
        <rFont val="Calibri"/>
        <family val="2"/>
        <scheme val="minor"/>
      </rPr>
      <t xml:space="preserve"> NLSE23-223 </t>
    </r>
    <r>
      <rPr>
        <b/>
        <sz val="12"/>
        <color theme="1"/>
        <rFont val="Calibri"/>
        <family val="2"/>
        <scheme val="minor"/>
      </rPr>
      <t xml:space="preserve">  FACTURA</t>
    </r>
    <r>
      <rPr>
        <b/>
        <sz val="14"/>
        <color theme="1"/>
        <rFont val="Calibri"/>
        <family val="2"/>
        <scheme val="minor"/>
      </rPr>
      <t xml:space="preserve"> --2250334  </t>
    </r>
    <r>
      <rPr>
        <b/>
        <sz val="12"/>
        <color theme="1"/>
        <rFont val="Calibri"/>
        <family val="2"/>
        <scheme val="minor"/>
      </rPr>
      <t xml:space="preserve">  valor   FACTURA    39,744.80    SALDO   A FAVOR   2,255.20     USD</t>
    </r>
  </si>
  <si>
    <t>NLSE23-223</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</si>
  <si>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 </t>
    </r>
    <r>
      <rPr>
        <b/>
        <sz val="12"/>
        <color theme="1"/>
        <rFont val="Calibri"/>
        <family val="2"/>
        <scheme val="minor"/>
      </rPr>
      <t xml:space="preserve">  FACTURA</t>
    </r>
    <r>
      <rPr>
        <b/>
        <sz val="14"/>
        <color theme="1"/>
        <rFont val="Calibri"/>
        <family val="2"/>
        <scheme val="minor"/>
      </rPr>
      <t xml:space="preserve"> --2251846  </t>
    </r>
    <r>
      <rPr>
        <b/>
        <sz val="12"/>
        <color theme="1"/>
        <rFont val="Calibri"/>
        <family val="2"/>
        <scheme val="minor"/>
      </rPr>
      <t xml:space="preserve">  valor   FACTURA    40,483.53    SALDO   A FAVOR   1,516.47     USD</t>
    </r>
  </si>
  <si>
    <t>NLSE23-224</t>
  </si>
  <si>
    <r>
      <t xml:space="preserve">Compra de 42,000.00    usd t.c.   17.280   A SEABOARD    </t>
    </r>
    <r>
      <rPr>
        <b/>
        <sz val="18"/>
        <color rgb="FF0000FF"/>
        <rFont val="Calibri"/>
        <family val="2"/>
        <scheme val="minor"/>
      </rPr>
      <t xml:space="preserve"> </t>
    </r>
    <r>
      <rPr>
        <b/>
        <sz val="16"/>
        <color rgb="FF0000FF"/>
        <rFont val="Calibri"/>
        <family val="2"/>
        <scheme val="minor"/>
      </rPr>
      <t xml:space="preserve"> NLSE23-226 </t>
    </r>
    <r>
      <rPr>
        <b/>
        <sz val="12"/>
        <color theme="1"/>
        <rFont val="Calibri"/>
        <family val="2"/>
        <scheme val="minor"/>
      </rPr>
      <t xml:space="preserve">  FACTURA</t>
    </r>
    <r>
      <rPr>
        <b/>
        <sz val="14"/>
        <color theme="1"/>
        <rFont val="Calibri"/>
        <family val="2"/>
        <scheme val="minor"/>
      </rPr>
      <t xml:space="preserve"> --2252329  </t>
    </r>
    <r>
      <rPr>
        <b/>
        <sz val="12"/>
        <color theme="1"/>
        <rFont val="Calibri"/>
        <family val="2"/>
        <scheme val="minor"/>
      </rPr>
      <t xml:space="preserve">  valor   FACTURA    40,619.99    SALDO   A FAVOR   1,380.01     USD</t>
    </r>
  </si>
  <si>
    <t>NLSE23-226</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</si>
  <si>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NLSE23-232 </t>
    </r>
    <r>
      <rPr>
        <b/>
        <sz val="12"/>
        <color theme="1"/>
        <rFont val="Calibri"/>
        <family val="2"/>
        <scheme val="minor"/>
      </rPr>
      <t xml:space="preserve">  FACTURA</t>
    </r>
    <r>
      <rPr>
        <b/>
        <sz val="14"/>
        <color theme="1"/>
        <rFont val="Calibri"/>
        <family val="2"/>
        <scheme val="minor"/>
      </rPr>
      <t xml:space="preserve"> --2253200  </t>
    </r>
    <r>
      <rPr>
        <b/>
        <sz val="12"/>
        <color theme="1"/>
        <rFont val="Calibri"/>
        <family val="2"/>
        <scheme val="minor"/>
      </rPr>
      <t xml:space="preserve">  valor   FACTURA    36,383.27    SALDO   A FAVOR   5,616.73   USD</t>
    </r>
  </si>
  <si>
    <t>NLSE23-232</t>
  </si>
  <si>
    <r>
      <t xml:space="preserve">Compra de 42,000.00    usd t.c.   17.210   A SEABOARD    </t>
    </r>
    <r>
      <rPr>
        <b/>
        <sz val="18"/>
        <color rgb="FF0000FF"/>
        <rFont val="Calibri"/>
        <family val="2"/>
        <scheme val="minor"/>
      </rPr>
      <t xml:space="preserve"> </t>
    </r>
    <r>
      <rPr>
        <b/>
        <sz val="16"/>
        <color rgb="FF0000FF"/>
        <rFont val="Calibri"/>
        <family val="2"/>
        <scheme val="minor"/>
      </rPr>
      <t xml:space="preserve"> NLSE23-222 </t>
    </r>
    <r>
      <rPr>
        <b/>
        <sz val="12"/>
        <color theme="1"/>
        <rFont val="Calibri"/>
        <family val="2"/>
        <scheme val="minor"/>
      </rPr>
      <t xml:space="preserve">  FACTURA</t>
    </r>
    <r>
      <rPr>
        <b/>
        <sz val="14"/>
        <color theme="1"/>
        <rFont val="Calibri"/>
        <family val="2"/>
        <scheme val="minor"/>
      </rPr>
      <t xml:space="preserve"> --2250333  </t>
    </r>
    <r>
      <rPr>
        <b/>
        <sz val="12"/>
        <color theme="1"/>
        <rFont val="Calibri"/>
        <family val="2"/>
        <scheme val="minor"/>
      </rPr>
      <t xml:space="preserve">  valor   FACTURA    39,874.29    SALDO   A FAVOR   2,125.71     USD</t>
    </r>
  </si>
  <si>
    <t>NLSE23-222</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</si>
  <si>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NLSE23-2245</t>
    </r>
    <r>
      <rPr>
        <b/>
        <sz val="12"/>
        <color theme="1"/>
        <rFont val="Calibri"/>
        <family val="2"/>
        <scheme val="minor"/>
      </rPr>
      <t xml:space="preserve">  FACTURA</t>
    </r>
    <r>
      <rPr>
        <b/>
        <sz val="14"/>
        <color theme="1"/>
        <rFont val="Calibri"/>
        <family val="2"/>
        <scheme val="minor"/>
      </rPr>
      <t xml:space="preserve"> --2251435  </t>
    </r>
    <r>
      <rPr>
        <b/>
        <sz val="12"/>
        <color theme="1"/>
        <rFont val="Calibri"/>
        <family val="2"/>
        <scheme val="minor"/>
      </rPr>
      <t xml:space="preserve">  valor   FACTURA    40,998.79   SALDO   A FAVOR   1,001.21     USD</t>
    </r>
  </si>
  <si>
    <t>NLSE23-225</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</si>
  <si>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NLSE23-227 </t>
    </r>
    <r>
      <rPr>
        <b/>
        <sz val="12"/>
        <color theme="1"/>
        <rFont val="Calibri"/>
        <family val="2"/>
        <scheme val="minor"/>
      </rPr>
      <t xml:space="preserve">  FACTURA</t>
    </r>
    <r>
      <rPr>
        <b/>
        <sz val="14"/>
        <color theme="1"/>
        <rFont val="Calibri"/>
        <family val="2"/>
        <scheme val="minor"/>
      </rPr>
      <t xml:space="preserve"> --2251436  </t>
    </r>
    <r>
      <rPr>
        <b/>
        <sz val="12"/>
        <color theme="1"/>
        <rFont val="Calibri"/>
        <family val="2"/>
        <scheme val="minor"/>
      </rPr>
      <t xml:space="preserve">  valor   FACTURA    39,798.96    SALDO   PENDIENTE    798.96     USD</t>
    </r>
  </si>
  <si>
    <t>NLSE23-227</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</si>
  <si>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NLSE23-228 </t>
    </r>
    <r>
      <rPr>
        <b/>
        <sz val="12"/>
        <color theme="1"/>
        <rFont val="Calibri"/>
        <family val="2"/>
        <scheme val="minor"/>
      </rPr>
      <t xml:space="preserve">  FACTURA</t>
    </r>
    <r>
      <rPr>
        <b/>
        <sz val="14"/>
        <color theme="1"/>
        <rFont val="Calibri"/>
        <family val="2"/>
        <scheme val="minor"/>
      </rPr>
      <t xml:space="preserve"> --2252330  </t>
    </r>
    <r>
      <rPr>
        <b/>
        <sz val="12"/>
        <color theme="1"/>
        <rFont val="Calibri"/>
        <family val="2"/>
        <scheme val="minor"/>
      </rPr>
      <t xml:space="preserve">  valor   FACTURA    40,051.64   SALDO   PENDIENTE    1,051.64    USD</t>
    </r>
  </si>
  <si>
    <t>NLSE23-228</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</si>
  <si>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NLSE23-229 </t>
    </r>
    <r>
      <rPr>
        <b/>
        <sz val="12"/>
        <color theme="1"/>
        <rFont val="Calibri"/>
        <family val="2"/>
        <scheme val="minor"/>
      </rPr>
      <t xml:space="preserve">  FACTURA</t>
    </r>
    <r>
      <rPr>
        <b/>
        <sz val="14"/>
        <color theme="1"/>
        <rFont val="Calibri"/>
        <family val="2"/>
        <scheme val="minor"/>
      </rPr>
      <t xml:space="preserve"> --2252331 </t>
    </r>
    <r>
      <rPr>
        <b/>
        <sz val="12"/>
        <color theme="1"/>
        <rFont val="Calibri"/>
        <family val="2"/>
        <scheme val="minor"/>
      </rPr>
      <t xml:space="preserve">  valor   FACTURA    39,839.75    SALDO   PENDIENTE    839.75     USD</t>
    </r>
  </si>
  <si>
    <t>NLSE23-229</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</si>
  <si>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NLSE23-230 </t>
    </r>
    <r>
      <rPr>
        <b/>
        <sz val="12"/>
        <color theme="1"/>
        <rFont val="Calibri"/>
        <family val="2"/>
        <scheme val="minor"/>
      </rPr>
      <t xml:space="preserve">  FACTURA</t>
    </r>
    <r>
      <rPr>
        <b/>
        <sz val="14"/>
        <color theme="1"/>
        <rFont val="Calibri"/>
        <family val="2"/>
        <scheme val="minor"/>
      </rPr>
      <t xml:space="preserve"> --2253198 </t>
    </r>
    <r>
      <rPr>
        <b/>
        <sz val="12"/>
        <color theme="1"/>
        <rFont val="Calibri"/>
        <family val="2"/>
        <scheme val="minor"/>
      </rPr>
      <t xml:space="preserve">  valor   FACTURA    38,783.87    SALDO   A FAVOR    1,216.13    USD</t>
    </r>
  </si>
  <si>
    <t>NLSE23-230</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</si>
  <si>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NLSE23-231 </t>
    </r>
    <r>
      <rPr>
        <b/>
        <sz val="12"/>
        <color theme="1"/>
        <rFont val="Calibri"/>
        <family val="2"/>
        <scheme val="minor"/>
      </rPr>
      <t xml:space="preserve">  FACTURA</t>
    </r>
    <r>
      <rPr>
        <b/>
        <sz val="14"/>
        <color theme="1"/>
        <rFont val="Calibri"/>
        <family val="2"/>
        <scheme val="minor"/>
      </rPr>
      <t xml:space="preserve"> --2253199 </t>
    </r>
    <r>
      <rPr>
        <b/>
        <sz val="12"/>
        <color theme="1"/>
        <rFont val="Calibri"/>
        <family val="2"/>
        <scheme val="minor"/>
      </rPr>
      <t xml:space="preserve">  valor   FACTURA    38,853.62    SALDO   A FAVOR    1,146.38    USD</t>
    </r>
  </si>
  <si>
    <t>NLSE23-231</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</si>
  <si>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NLSE23-233 </t>
    </r>
    <r>
      <rPr>
        <b/>
        <sz val="12"/>
        <color theme="1"/>
        <rFont val="Calibri"/>
        <family val="2"/>
        <scheme val="minor"/>
      </rPr>
      <t xml:space="preserve">  FACTURA</t>
    </r>
    <r>
      <rPr>
        <b/>
        <sz val="14"/>
        <color theme="1"/>
        <rFont val="Calibri"/>
        <family val="2"/>
        <scheme val="minor"/>
      </rPr>
      <t xml:space="preserve"> --2254472  </t>
    </r>
    <r>
      <rPr>
        <b/>
        <sz val="12"/>
        <color theme="1"/>
        <rFont val="Calibri"/>
        <family val="2"/>
        <scheme val="minor"/>
      </rPr>
      <t xml:space="preserve">  valor   FACTURA    37,939.52    SALDO   A FAVOR   4,060.48   USD</t>
    </r>
  </si>
  <si>
    <t>NLSE23-233</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</si>
  <si>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NLSE23-234 </t>
    </r>
    <r>
      <rPr>
        <b/>
        <sz val="12"/>
        <color theme="1"/>
        <rFont val="Calibri"/>
        <family val="2"/>
        <scheme val="minor"/>
      </rPr>
      <t xml:space="preserve">  FACTURA</t>
    </r>
    <r>
      <rPr>
        <b/>
        <sz val="14"/>
        <color theme="1"/>
        <rFont val="Calibri"/>
        <family val="2"/>
        <scheme val="minor"/>
      </rPr>
      <t xml:space="preserve"> --2254473  </t>
    </r>
    <r>
      <rPr>
        <b/>
        <sz val="12"/>
        <color theme="1"/>
        <rFont val="Calibri"/>
        <family val="2"/>
        <scheme val="minor"/>
      </rPr>
      <t xml:space="preserve">  valor   FACTURA    37,684.26    SALDO   A FAVOR   4,335.74   USD</t>
    </r>
  </si>
  <si>
    <t>NLSE23-234</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</si>
  <si>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NLSE23-235 </t>
    </r>
    <r>
      <rPr>
        <b/>
        <sz val="12"/>
        <color theme="1"/>
        <rFont val="Calibri"/>
        <family val="2"/>
        <scheme val="minor"/>
      </rPr>
      <t xml:space="preserve">  FACTURA</t>
    </r>
    <r>
      <rPr>
        <b/>
        <sz val="14"/>
        <color theme="1"/>
        <rFont val="Calibri"/>
        <family val="2"/>
        <scheme val="minor"/>
      </rPr>
      <t xml:space="preserve"> --2254474  </t>
    </r>
    <r>
      <rPr>
        <b/>
        <sz val="12"/>
        <color theme="1"/>
        <rFont val="Calibri"/>
        <family val="2"/>
        <scheme val="minor"/>
      </rPr>
      <t xml:space="preserve">  valor   FACTURA    37,045.38    SALDO   A FAVOR   2,954.62   USD</t>
    </r>
  </si>
  <si>
    <t>NLSE23-235</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</si>
  <si>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NLSE23-236 </t>
    </r>
    <r>
      <rPr>
        <b/>
        <sz val="12"/>
        <color theme="1"/>
        <rFont val="Calibri"/>
        <family val="2"/>
        <scheme val="minor"/>
      </rPr>
      <t xml:space="preserve">  FACTURA</t>
    </r>
    <r>
      <rPr>
        <b/>
        <sz val="14"/>
        <color theme="1"/>
        <rFont val="Calibri"/>
        <family val="2"/>
        <scheme val="minor"/>
      </rPr>
      <t xml:space="preserve"> --2254475  </t>
    </r>
    <r>
      <rPr>
        <b/>
        <sz val="12"/>
        <color theme="1"/>
        <rFont val="Calibri"/>
        <family val="2"/>
        <scheme val="minor"/>
      </rPr>
      <t xml:space="preserve">  valor   FACTURA    37,643.37    SALDO   A FAVOR   2,356.63   USD</t>
    </r>
  </si>
  <si>
    <t>NLSE23-236</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</si>
  <si>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NLSE23-237 </t>
    </r>
    <r>
      <rPr>
        <b/>
        <sz val="12"/>
        <color theme="1"/>
        <rFont val="Calibri"/>
        <family val="2"/>
        <scheme val="minor"/>
      </rPr>
      <t xml:space="preserve">  FACTURA</t>
    </r>
    <r>
      <rPr>
        <b/>
        <sz val="14"/>
        <color theme="1"/>
        <rFont val="Calibri"/>
        <family val="2"/>
        <scheme val="minor"/>
      </rPr>
      <t xml:space="preserve"> --2254476  </t>
    </r>
    <r>
      <rPr>
        <b/>
        <sz val="12"/>
        <color theme="1"/>
        <rFont val="Calibri"/>
        <family val="2"/>
        <scheme val="minor"/>
      </rPr>
      <t xml:space="preserve">  valor   FACTURA    37,699.56    SALDO   A FAVOR      300.44   USD</t>
    </r>
  </si>
  <si>
    <t>NLSE23-237</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</si>
  <si>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NLSE23-238 </t>
    </r>
    <r>
      <rPr>
        <b/>
        <sz val="12"/>
        <color theme="1"/>
        <rFont val="Calibri"/>
        <family val="2"/>
        <scheme val="minor"/>
      </rPr>
      <t xml:space="preserve">  FACTURA</t>
    </r>
    <r>
      <rPr>
        <b/>
        <sz val="14"/>
        <color theme="1"/>
        <rFont val="Calibri"/>
        <family val="2"/>
        <scheme val="minor"/>
      </rPr>
      <t xml:space="preserve"> --2254477  </t>
    </r>
    <r>
      <rPr>
        <b/>
        <sz val="12"/>
        <color theme="1"/>
        <rFont val="Calibri"/>
        <family val="2"/>
        <scheme val="minor"/>
      </rPr>
      <t xml:space="preserve">  valor   FACTURA    37,331.94    SALDO   A FAVOR      668.06  USD</t>
    </r>
  </si>
  <si>
    <t>NLSE23-238</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</si>
  <si>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NLSE23-239 </t>
    </r>
    <r>
      <rPr>
        <b/>
        <sz val="12"/>
        <color theme="1"/>
        <rFont val="Calibri"/>
        <family val="2"/>
        <scheme val="minor"/>
      </rPr>
      <t xml:space="preserve">  FACTURA</t>
    </r>
    <r>
      <rPr>
        <b/>
        <sz val="14"/>
        <color theme="1"/>
        <rFont val="Calibri"/>
        <family val="2"/>
        <scheme val="minor"/>
      </rPr>
      <t xml:space="preserve"> --2255387  </t>
    </r>
    <r>
      <rPr>
        <b/>
        <sz val="12"/>
        <color theme="1"/>
        <rFont val="Calibri"/>
        <family val="2"/>
        <scheme val="minor"/>
      </rPr>
      <t xml:space="preserve">  valor   FACTURA    37,346.95    SALDO   A FAVOR      653.05  USD</t>
    </r>
  </si>
  <si>
    <t>NLSE23-239</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</si>
  <si>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--2256144  </t>
    </r>
    <r>
      <rPr>
        <b/>
        <sz val="12"/>
        <color theme="1"/>
        <rFont val="Calibri"/>
        <family val="2"/>
        <scheme val="minor"/>
      </rPr>
      <t xml:space="preserve">  valor   FACTURA    31,763.25    SALDO   A FAVOR      4,236.75  USD</t>
    </r>
  </si>
  <si>
    <t>NLSE23-241</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</si>
  <si>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NLSE23-242 </t>
    </r>
    <r>
      <rPr>
        <b/>
        <sz val="12"/>
        <color theme="1"/>
        <rFont val="Calibri"/>
        <family val="2"/>
        <scheme val="minor"/>
      </rPr>
      <t xml:space="preserve">  FACTURA</t>
    </r>
    <r>
      <rPr>
        <b/>
        <sz val="14"/>
        <color theme="1"/>
        <rFont val="Calibri"/>
        <family val="2"/>
        <scheme val="minor"/>
      </rPr>
      <t xml:space="preserve"> --2256145  </t>
    </r>
    <r>
      <rPr>
        <b/>
        <sz val="12"/>
        <color theme="1"/>
        <rFont val="Calibri"/>
        <family val="2"/>
        <scheme val="minor"/>
      </rPr>
      <t xml:space="preserve">  valor   FACTURA    31,371.35    SALDO   A FAVOR      4,628.65  USD</t>
    </r>
  </si>
  <si>
    <t>NLSE23-242</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</si>
  <si>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NLSE23-247 </t>
    </r>
    <r>
      <rPr>
        <b/>
        <sz val="12"/>
        <color theme="1"/>
        <rFont val="Calibri"/>
        <family val="2"/>
        <scheme val="minor"/>
      </rPr>
      <t xml:space="preserve">  FACTURA</t>
    </r>
    <r>
      <rPr>
        <b/>
        <sz val="14"/>
        <color theme="1"/>
        <rFont val="Calibri"/>
        <family val="2"/>
        <scheme val="minor"/>
      </rPr>
      <t xml:space="preserve"> --2256086  </t>
    </r>
    <r>
      <rPr>
        <b/>
        <sz val="12"/>
        <color theme="1"/>
        <rFont val="Calibri"/>
        <family val="2"/>
        <scheme val="minor"/>
      </rPr>
      <t xml:space="preserve">  valor   FACTURA    35,166.45    SALDO   A FAVOR      833.55  USD</t>
    </r>
  </si>
  <si>
    <t>NLSE23-247</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</si>
  <si>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NLSE23-243 </t>
    </r>
    <r>
      <rPr>
        <b/>
        <sz val="12"/>
        <color theme="1"/>
        <rFont val="Calibri"/>
        <family val="2"/>
        <scheme val="minor"/>
      </rPr>
      <t xml:space="preserve">  FACTURA</t>
    </r>
    <r>
      <rPr>
        <b/>
        <sz val="14"/>
        <color theme="1"/>
        <rFont val="Calibri"/>
        <family val="2"/>
        <scheme val="minor"/>
      </rPr>
      <t xml:space="preserve"> --2256146  </t>
    </r>
    <r>
      <rPr>
        <b/>
        <sz val="12"/>
        <color theme="1"/>
        <rFont val="Calibri"/>
        <family val="2"/>
        <scheme val="minor"/>
      </rPr>
      <t xml:space="preserve">  valor   FACTURA    35,654.72    SALDO   A FAVOR      345.28  USD</t>
    </r>
  </si>
  <si>
    <t>NLSE23-243</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</si>
  <si>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NLSE23-244 </t>
    </r>
    <r>
      <rPr>
        <b/>
        <sz val="12"/>
        <color theme="1"/>
        <rFont val="Calibri"/>
        <family val="2"/>
        <scheme val="minor"/>
      </rPr>
      <t xml:space="preserve">  FACTURA</t>
    </r>
    <r>
      <rPr>
        <b/>
        <sz val="14"/>
        <color theme="1"/>
        <rFont val="Calibri"/>
        <family val="2"/>
        <scheme val="minor"/>
      </rPr>
      <t xml:space="preserve"> --2256085  </t>
    </r>
    <r>
      <rPr>
        <b/>
        <sz val="12"/>
        <color theme="1"/>
        <rFont val="Calibri"/>
        <family val="2"/>
        <scheme val="minor"/>
      </rPr>
      <t xml:space="preserve">  valor   FACTURA    35,654.72    SALDO   A FAVOR      337.15  USD</t>
    </r>
  </si>
  <si>
    <t>NLSE23-244</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</si>
  <si>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NLSE23-248 </t>
    </r>
    <r>
      <rPr>
        <b/>
        <sz val="12"/>
        <color theme="1"/>
        <rFont val="Calibri"/>
        <family val="2"/>
        <scheme val="minor"/>
      </rPr>
      <t xml:space="preserve">  FACTURA</t>
    </r>
    <r>
      <rPr>
        <b/>
        <sz val="14"/>
        <color theme="1"/>
        <rFont val="Calibri"/>
        <family val="2"/>
        <scheme val="minor"/>
      </rPr>
      <t xml:space="preserve"> --2256087  </t>
    </r>
    <r>
      <rPr>
        <b/>
        <sz val="12"/>
        <color theme="1"/>
        <rFont val="Calibri"/>
        <family val="2"/>
        <scheme val="minor"/>
      </rPr>
      <t xml:space="preserve">  valor   FACTURA    35,782.07    SALDO   A FAVOR     217.93  USD</t>
    </r>
  </si>
  <si>
    <t>NLSE23-248</t>
  </si>
  <si>
    <r>
      <t xml:space="preserve">Compra de 20,000.00    usd t.c.   17.100   A SEABOARD    </t>
    </r>
    <r>
      <rPr>
        <b/>
        <sz val="18"/>
        <color rgb="FF0000FF"/>
        <rFont val="Calibri"/>
        <family val="2"/>
        <scheme val="minor"/>
      </rPr>
      <t xml:space="preserve"> </t>
    </r>
    <r>
      <rPr>
        <b/>
        <sz val="16"/>
        <color rgb="FF0000FF"/>
        <rFont val="Calibri"/>
        <family val="2"/>
        <scheme val="minor"/>
      </rPr>
      <t xml:space="preserve"> NLSE23-245 </t>
    </r>
    <r>
      <rPr>
        <b/>
        <sz val="12"/>
        <color theme="1"/>
        <rFont val="Calibri"/>
        <family val="2"/>
        <scheme val="minor"/>
      </rPr>
      <t xml:space="preserve">  FACTURA</t>
    </r>
    <r>
      <rPr>
        <b/>
        <sz val="14"/>
        <color theme="1"/>
        <rFont val="Calibri"/>
        <family val="2"/>
        <scheme val="minor"/>
      </rPr>
      <t xml:space="preserve"> --2257144  </t>
    </r>
    <r>
      <rPr>
        <b/>
        <sz val="12"/>
        <color theme="1"/>
        <rFont val="Calibri"/>
        <family val="2"/>
        <scheme val="minor"/>
      </rPr>
      <t xml:space="preserve">  valor   FACTURA    35,689.02    SALDO   PENDIENTE   15,689.02  USD</t>
    </r>
  </si>
  <si>
    <t>NLSE23-245</t>
  </si>
  <si>
    <r>
      <t xml:space="preserve">Compra de 28,000.00    usd t.c.   17.100   A SEABOARD    </t>
    </r>
    <r>
      <rPr>
        <b/>
        <sz val="18"/>
        <color rgb="FF0000FF"/>
        <rFont val="Calibri"/>
        <family val="2"/>
        <scheme val="minor"/>
      </rPr>
      <t xml:space="preserve"> </t>
    </r>
    <r>
      <rPr>
        <b/>
        <sz val="16"/>
        <color rgb="FF0000FF"/>
        <rFont val="Calibri"/>
        <family val="2"/>
        <scheme val="minor"/>
      </rPr>
      <t xml:space="preserve"> NLSE23-246 </t>
    </r>
    <r>
      <rPr>
        <b/>
        <sz val="12"/>
        <color theme="1"/>
        <rFont val="Calibri"/>
        <family val="2"/>
        <scheme val="minor"/>
      </rPr>
      <t xml:space="preserve">  FACTURA</t>
    </r>
    <r>
      <rPr>
        <b/>
        <sz val="14"/>
        <color theme="1"/>
        <rFont val="Calibri"/>
        <family val="2"/>
        <scheme val="minor"/>
      </rPr>
      <t xml:space="preserve"> --2257145  </t>
    </r>
    <r>
      <rPr>
        <b/>
        <sz val="12"/>
        <color theme="1"/>
        <rFont val="Calibri"/>
        <family val="2"/>
        <scheme val="minor"/>
      </rPr>
      <t xml:space="preserve">  valor   FACTURA     35,759.23   SALDO   PENDIENTE   7,759.23  USD</t>
    </r>
  </si>
  <si>
    <t>NLSE23-246</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</si>
  <si>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NLSE23-240 </t>
    </r>
    <r>
      <rPr>
        <b/>
        <sz val="12"/>
        <color theme="1"/>
        <rFont val="Calibri"/>
        <family val="2"/>
        <scheme val="minor"/>
      </rPr>
      <t xml:space="preserve">  FACTURA</t>
    </r>
    <r>
      <rPr>
        <b/>
        <sz val="14"/>
        <color theme="1"/>
        <rFont val="Calibri"/>
        <family val="2"/>
        <scheme val="minor"/>
      </rPr>
      <t xml:space="preserve"> --2256143  </t>
    </r>
    <r>
      <rPr>
        <b/>
        <sz val="12"/>
        <color theme="1"/>
        <rFont val="Calibri"/>
        <family val="2"/>
        <scheme val="minor"/>
      </rPr>
      <t xml:space="preserve">  valor   FACTURA    31,197.36    SALDO   A FAVOR      4,802.64  USD</t>
    </r>
  </si>
  <si>
    <t>NLSE23-240</t>
  </si>
  <si>
    <r>
      <t xml:space="preserve">Compra de 10,000.00    usd t.c.   16.985   A SEABOARD    </t>
    </r>
    <r>
      <rPr>
        <b/>
        <sz val="18"/>
        <color rgb="FF0000FF"/>
        <rFont val="Calibri"/>
        <family val="2"/>
        <scheme val="minor"/>
      </rPr>
      <t xml:space="preserve"> </t>
    </r>
    <r>
      <rPr>
        <b/>
        <sz val="16"/>
        <color rgb="FF0000FF"/>
        <rFont val="Calibri"/>
        <family val="2"/>
        <scheme val="minor"/>
      </rPr>
      <t xml:space="preserve"> NLSE23-249 </t>
    </r>
    <r>
      <rPr>
        <b/>
        <sz val="12"/>
        <color theme="1"/>
        <rFont val="Calibri"/>
        <family val="2"/>
        <scheme val="minor"/>
      </rPr>
      <t xml:space="preserve">  FACTURA</t>
    </r>
    <r>
      <rPr>
        <b/>
        <sz val="14"/>
        <color theme="1"/>
        <rFont val="Calibri"/>
        <family val="2"/>
        <scheme val="minor"/>
      </rPr>
      <t xml:space="preserve"> --2258313  </t>
    </r>
    <r>
      <rPr>
        <b/>
        <sz val="12"/>
        <color theme="1"/>
        <rFont val="Calibri"/>
        <family val="2"/>
        <scheme val="minor"/>
      </rPr>
      <t xml:space="preserve">  valor   FACTURA    34,925.13   SALDO  PENDIENTE      24,925.13  USD</t>
    </r>
  </si>
  <si>
    <t>NLSE23-249</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</si>
  <si>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NLSE24--3 </t>
    </r>
    <r>
      <rPr>
        <b/>
        <sz val="12"/>
        <color theme="1"/>
        <rFont val="Calibri"/>
        <family val="2"/>
        <scheme val="minor"/>
      </rPr>
      <t xml:space="preserve">  FACTURA</t>
    </r>
    <r>
      <rPr>
        <b/>
        <sz val="14"/>
        <color theme="1"/>
        <rFont val="Calibri"/>
        <family val="2"/>
        <scheme val="minor"/>
      </rPr>
      <t xml:space="preserve"> --2259779  </t>
    </r>
    <r>
      <rPr>
        <b/>
        <sz val="12"/>
        <color theme="1"/>
        <rFont val="Calibri"/>
        <family val="2"/>
        <scheme val="minor"/>
      </rPr>
      <t xml:space="preserve">  valor   FACTURA    36,821.66   SALDO  PENDIENTE     1,821.66  USD</t>
    </r>
  </si>
  <si>
    <t>NLSE24--3</t>
  </si>
  <si>
    <t>NLSE24--2</t>
  </si>
  <si>
    <r>
      <t xml:space="preserve">Compra de 30,000.00    usd t.c.   16.983   A SEABOARD    </t>
    </r>
    <r>
      <rPr>
        <b/>
        <sz val="18"/>
        <color rgb="FF0000FF"/>
        <rFont val="Calibri"/>
        <family val="2"/>
        <scheme val="minor"/>
      </rPr>
      <t xml:space="preserve"> </t>
    </r>
    <r>
      <rPr>
        <b/>
        <sz val="16"/>
        <color rgb="FF0000FF"/>
        <rFont val="Calibri"/>
        <family val="2"/>
        <scheme val="minor"/>
      </rPr>
      <t xml:space="preserve"> NLSE24--1 </t>
    </r>
    <r>
      <rPr>
        <b/>
        <sz val="12"/>
        <color theme="1"/>
        <rFont val="Calibri"/>
        <family val="2"/>
        <scheme val="minor"/>
      </rPr>
      <t xml:space="preserve">  FACTURA</t>
    </r>
    <r>
      <rPr>
        <b/>
        <sz val="14"/>
        <color theme="1"/>
        <rFont val="Calibri"/>
        <family val="2"/>
        <scheme val="minor"/>
      </rPr>
      <t xml:space="preserve"> --2259777  </t>
    </r>
    <r>
      <rPr>
        <b/>
        <sz val="12"/>
        <color theme="1"/>
        <rFont val="Calibri"/>
        <family val="2"/>
        <scheme val="minor"/>
      </rPr>
      <t xml:space="preserve">  valor   FACTURA    36,689.66   SALDO  PENDIENTE     6,689.66  USD</t>
    </r>
  </si>
  <si>
    <t>NLSE24--1</t>
  </si>
  <si>
    <r>
      <t xml:space="preserve">Compra de 39,000.00    usd t.c.   16.983   A SEABOARD    </t>
    </r>
    <r>
      <rPr>
        <b/>
        <sz val="18"/>
        <color rgb="FF0000FF"/>
        <rFont val="Calibri"/>
        <family val="2"/>
        <scheme val="minor"/>
      </rPr>
      <t xml:space="preserve"> </t>
    </r>
    <r>
      <rPr>
        <b/>
        <sz val="16"/>
        <color rgb="FF0000FF"/>
        <rFont val="Calibri"/>
        <family val="2"/>
        <scheme val="minor"/>
      </rPr>
      <t xml:space="preserve"> NLSE24--2 </t>
    </r>
    <r>
      <rPr>
        <b/>
        <sz val="12"/>
        <color theme="1"/>
        <rFont val="Calibri"/>
        <family val="2"/>
        <scheme val="minor"/>
      </rPr>
      <t xml:space="preserve">  FACTURA</t>
    </r>
    <r>
      <rPr>
        <b/>
        <sz val="14"/>
        <color theme="1"/>
        <rFont val="Calibri"/>
        <family val="2"/>
        <scheme val="minor"/>
      </rPr>
      <t xml:space="preserve"> --2259778  </t>
    </r>
    <r>
      <rPr>
        <b/>
        <sz val="12"/>
        <color theme="1"/>
        <rFont val="Calibri"/>
        <family val="2"/>
        <scheme val="minor"/>
      </rPr>
      <t xml:space="preserve">  valor   FACTURA    37,250.62   SALDO  A FAVOR    1,749.38 USD</t>
    </r>
  </si>
  <si>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NLSE24--4 </t>
    </r>
    <r>
      <rPr>
        <b/>
        <sz val="12"/>
        <color theme="1"/>
        <rFont val="Calibri"/>
        <family val="2"/>
        <scheme val="minor"/>
      </rPr>
      <t xml:space="preserve">  FACTURA</t>
    </r>
    <r>
      <rPr>
        <b/>
        <sz val="14"/>
        <color theme="1"/>
        <rFont val="Calibri"/>
        <family val="2"/>
        <scheme val="minor"/>
      </rPr>
      <t xml:space="preserve"> --2260727  </t>
    </r>
    <r>
      <rPr>
        <b/>
        <sz val="12"/>
        <color theme="1"/>
        <rFont val="Calibri"/>
        <family val="2"/>
        <scheme val="minor"/>
      </rPr>
      <t xml:space="preserve">  valor   FACTURA    37,875.50   SALDO  PENDIENTE     2,875.50  USD</t>
    </r>
  </si>
  <si>
    <t>NLSE24-04</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</si>
  <si>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NLSE24--5    </t>
    </r>
    <r>
      <rPr>
        <b/>
        <sz val="12"/>
        <color theme="1"/>
        <rFont val="Calibri"/>
        <family val="2"/>
        <scheme val="minor"/>
      </rPr>
      <t xml:space="preserve"> FACTURA</t>
    </r>
    <r>
      <rPr>
        <b/>
        <sz val="14"/>
        <color theme="1"/>
        <rFont val="Calibri"/>
        <family val="2"/>
        <scheme val="minor"/>
      </rPr>
      <t xml:space="preserve"> --2260728  </t>
    </r>
    <r>
      <rPr>
        <b/>
        <sz val="12"/>
        <color theme="1"/>
        <rFont val="Calibri"/>
        <family val="2"/>
        <scheme val="minor"/>
      </rPr>
      <t xml:space="preserve">  valor   FACTURA    38,129.70   SALDO  PENDIENTE     3,129.70  USD</t>
    </r>
  </si>
  <si>
    <t>NLSE24-05</t>
  </si>
  <si>
    <r>
      <t xml:space="preserve">Compra de 45,000.00    usd t.c.   16.940   A SEABOARD    </t>
    </r>
    <r>
      <rPr>
        <b/>
        <sz val="18"/>
        <color rgb="FF0000FF"/>
        <rFont val="Calibri"/>
        <family val="2"/>
        <scheme val="minor"/>
      </rPr>
      <t xml:space="preserve"> </t>
    </r>
    <r>
      <rPr>
        <b/>
        <sz val="16"/>
        <color rgb="FF0000FF"/>
        <rFont val="Calibri"/>
        <family val="2"/>
        <scheme val="minor"/>
      </rPr>
      <t xml:space="preserve"> NLSE24--6    </t>
    </r>
    <r>
      <rPr>
        <b/>
        <sz val="12"/>
        <color theme="1"/>
        <rFont val="Calibri"/>
        <family val="2"/>
        <scheme val="minor"/>
      </rPr>
      <t xml:space="preserve"> FACTURA</t>
    </r>
    <r>
      <rPr>
        <b/>
        <sz val="14"/>
        <color theme="1"/>
        <rFont val="Calibri"/>
        <family val="2"/>
        <scheme val="minor"/>
      </rPr>
      <t xml:space="preserve"> --2261641  </t>
    </r>
    <r>
      <rPr>
        <b/>
        <sz val="12"/>
        <color theme="1"/>
        <rFont val="Calibri"/>
        <family val="2"/>
        <scheme val="minor"/>
      </rPr>
      <t xml:space="preserve">  valor   FACTURA   40,030.70   SALDO  A FAVOR    4,969.30  USD</t>
    </r>
  </si>
  <si>
    <t>NLSE24-06</t>
  </si>
  <si>
    <r>
      <t xml:space="preserve">Compra de 41,000.00    usd t.c.   17.090   A SEABOARD    </t>
    </r>
    <r>
      <rPr>
        <b/>
        <sz val="18"/>
        <color rgb="FF0000FF"/>
        <rFont val="Calibri"/>
        <family val="2"/>
        <scheme val="minor"/>
      </rPr>
      <t xml:space="preserve"> </t>
    </r>
    <r>
      <rPr>
        <b/>
        <sz val="16"/>
        <color rgb="FF0000FF"/>
        <rFont val="Calibri"/>
        <family val="2"/>
        <scheme val="minor"/>
      </rPr>
      <t xml:space="preserve"> NLSE24--07    </t>
    </r>
    <r>
      <rPr>
        <b/>
        <sz val="12"/>
        <color theme="1"/>
        <rFont val="Calibri"/>
        <family val="2"/>
        <scheme val="minor"/>
      </rPr>
      <t xml:space="preserve"> FACTURA</t>
    </r>
    <r>
      <rPr>
        <b/>
        <sz val="14"/>
        <color theme="1"/>
        <rFont val="Calibri"/>
        <family val="2"/>
        <scheme val="minor"/>
      </rPr>
      <t xml:space="preserve"> --2261642  </t>
    </r>
    <r>
      <rPr>
        <b/>
        <sz val="12"/>
        <color theme="1"/>
        <rFont val="Calibri"/>
        <family val="2"/>
        <scheme val="minor"/>
      </rPr>
      <t xml:space="preserve">  valor   FACTURA    39,775.07   SALDO  A FAVOR    1,224.93 USD</t>
    </r>
  </si>
  <si>
    <t>NLSE24-07</t>
  </si>
  <si>
    <r>
      <t xml:space="preserve">Compra de 41,000.00    usd t.c.   17.084   A SEABOARD    </t>
    </r>
    <r>
      <rPr>
        <b/>
        <sz val="18"/>
        <color rgb="FF0000FF"/>
        <rFont val="Calibri"/>
        <family val="2"/>
        <scheme val="minor"/>
      </rPr>
      <t xml:space="preserve"> </t>
    </r>
    <r>
      <rPr>
        <b/>
        <sz val="16"/>
        <color rgb="FF0000FF"/>
        <rFont val="Calibri"/>
        <family val="2"/>
        <scheme val="minor"/>
      </rPr>
      <t xml:space="preserve"> NLSE24--08    </t>
    </r>
    <r>
      <rPr>
        <b/>
        <sz val="12"/>
        <color theme="1"/>
        <rFont val="Calibri"/>
        <family val="2"/>
        <scheme val="minor"/>
      </rPr>
      <t xml:space="preserve"> FACTURA</t>
    </r>
    <r>
      <rPr>
        <b/>
        <sz val="14"/>
        <color theme="1"/>
        <rFont val="Calibri"/>
        <family val="2"/>
        <scheme val="minor"/>
      </rPr>
      <t xml:space="preserve"> --2261643  </t>
    </r>
    <r>
      <rPr>
        <b/>
        <sz val="12"/>
        <color theme="1"/>
        <rFont val="Calibri"/>
        <family val="2"/>
        <scheme val="minor"/>
      </rPr>
      <t xml:space="preserve">  valor   FACTURA    40,230.37   SALDO  A FAVOR       769.63     USD</t>
    </r>
  </si>
  <si>
    <t>NLSE24-08</t>
  </si>
  <si>
    <r>
      <t xml:space="preserve">Compra de 41,000.00    usd t.c.   16.964   A SEABOARD    </t>
    </r>
    <r>
      <rPr>
        <b/>
        <sz val="18"/>
        <color rgb="FF0000FF"/>
        <rFont val="Calibri"/>
        <family val="2"/>
        <scheme val="minor"/>
      </rPr>
      <t xml:space="preserve"> </t>
    </r>
    <r>
      <rPr>
        <b/>
        <sz val="16"/>
        <color rgb="FF0000FF"/>
        <rFont val="Calibri"/>
        <family val="2"/>
        <scheme val="minor"/>
      </rPr>
      <t xml:space="preserve"> NLSE24--09    </t>
    </r>
    <r>
      <rPr>
        <b/>
        <sz val="12"/>
        <color theme="1"/>
        <rFont val="Calibri"/>
        <family val="2"/>
        <scheme val="minor"/>
      </rPr>
      <t xml:space="preserve"> FACTURA</t>
    </r>
    <r>
      <rPr>
        <b/>
        <sz val="14"/>
        <color theme="1"/>
        <rFont val="Calibri"/>
        <family val="2"/>
        <scheme val="minor"/>
      </rPr>
      <t xml:space="preserve"> --2264571  </t>
    </r>
    <r>
      <rPr>
        <b/>
        <sz val="12"/>
        <color theme="1"/>
        <rFont val="Calibri"/>
        <family val="2"/>
        <scheme val="minor"/>
      </rPr>
      <t xml:space="preserve">  valor   FACTURA    39,651.12   SALDO  A FAVOR       1,348.88     USD</t>
    </r>
  </si>
  <si>
    <t>NLSE24-09</t>
  </si>
  <si>
    <r>
      <t xml:space="preserve">Compra de 40,000.00    usd t.c.   16.865   A SEABOARD    </t>
    </r>
    <r>
      <rPr>
        <b/>
        <sz val="18"/>
        <color rgb="FF0000FF"/>
        <rFont val="Calibri"/>
        <family val="2"/>
        <scheme val="minor"/>
      </rPr>
      <t xml:space="preserve"> </t>
    </r>
    <r>
      <rPr>
        <b/>
        <sz val="16"/>
        <color rgb="FF0000FF"/>
        <rFont val="Calibri"/>
        <family val="2"/>
        <scheme val="minor"/>
      </rPr>
      <t xml:space="preserve"> NLSE24--10    </t>
    </r>
    <r>
      <rPr>
        <b/>
        <sz val="12"/>
        <color theme="1"/>
        <rFont val="Calibri"/>
        <family val="2"/>
        <scheme val="minor"/>
      </rPr>
      <t xml:space="preserve"> FACTURA</t>
    </r>
    <r>
      <rPr>
        <b/>
        <sz val="14"/>
        <color theme="1"/>
        <rFont val="Calibri"/>
        <family val="2"/>
        <scheme val="minor"/>
      </rPr>
      <t xml:space="preserve"> --2264970  </t>
    </r>
    <r>
      <rPr>
        <b/>
        <sz val="12"/>
        <color theme="1"/>
        <rFont val="Calibri"/>
        <family val="2"/>
        <scheme val="minor"/>
      </rPr>
      <t xml:space="preserve">  valor   FACTURA    37,642.45   SALDO  A FAVOR       2,357.55     USD</t>
    </r>
  </si>
  <si>
    <t>NLSE24-10</t>
  </si>
  <si>
    <r>
      <t xml:space="preserve">Compra de 42,000.00    usd t.c.   16.991   A SEABOARD    </t>
    </r>
    <r>
      <rPr>
        <b/>
        <sz val="18"/>
        <color rgb="FF0000FF"/>
        <rFont val="Calibri"/>
        <family val="2"/>
        <scheme val="minor"/>
      </rPr>
      <t xml:space="preserve"> </t>
    </r>
    <r>
      <rPr>
        <b/>
        <sz val="16"/>
        <color rgb="FF0000FF"/>
        <rFont val="Calibri"/>
        <family val="2"/>
        <scheme val="minor"/>
      </rPr>
      <t xml:space="preserve"> NLSE24--13    </t>
    </r>
    <r>
      <rPr>
        <b/>
        <sz val="12"/>
        <color theme="1"/>
        <rFont val="Calibri"/>
        <family val="2"/>
        <scheme val="minor"/>
      </rPr>
      <t xml:space="preserve"> FACTURA</t>
    </r>
    <r>
      <rPr>
        <b/>
        <sz val="14"/>
        <color theme="1"/>
        <rFont val="Calibri"/>
        <family val="2"/>
        <scheme val="minor"/>
      </rPr>
      <t xml:space="preserve"> --2265664  </t>
    </r>
    <r>
      <rPr>
        <b/>
        <sz val="12"/>
        <color theme="1"/>
        <rFont val="Calibri"/>
        <family val="2"/>
        <scheme val="minor"/>
      </rPr>
      <t xml:space="preserve">  valor   FACTURA    37,144.91   SALDO  A FAVOR       4,855.09     USD</t>
    </r>
  </si>
  <si>
    <t>NLSE24-13</t>
  </si>
  <si>
    <r>
      <t xml:space="preserve">Compra de 38,000.00    usd t.c.   17,006   A SEABOARD    </t>
    </r>
    <r>
      <rPr>
        <b/>
        <sz val="18"/>
        <color rgb="FF0000FF"/>
        <rFont val="Calibri"/>
        <family val="2"/>
        <scheme val="minor"/>
      </rPr>
      <t xml:space="preserve"> </t>
    </r>
    <r>
      <rPr>
        <b/>
        <sz val="16"/>
        <color rgb="FF0000FF"/>
        <rFont val="Calibri"/>
        <family val="2"/>
        <scheme val="minor"/>
      </rPr>
      <t xml:space="preserve"> NLSE24--11    </t>
    </r>
    <r>
      <rPr>
        <b/>
        <sz val="12"/>
        <color theme="1"/>
        <rFont val="Calibri"/>
        <family val="2"/>
        <scheme val="minor"/>
      </rPr>
      <t xml:space="preserve"> FACTURA</t>
    </r>
    <r>
      <rPr>
        <b/>
        <sz val="14"/>
        <color theme="1"/>
        <rFont val="Calibri"/>
        <family val="2"/>
        <scheme val="minor"/>
      </rPr>
      <t xml:space="preserve"> --2266361  </t>
    </r>
    <r>
      <rPr>
        <b/>
        <sz val="12"/>
        <color theme="1"/>
        <rFont val="Calibri"/>
        <family val="2"/>
        <scheme val="minor"/>
      </rPr>
      <t xml:space="preserve">  valor   FACTURA    37,057.55   SALDO  A FAVOR       942.45     USD</t>
    </r>
  </si>
  <si>
    <t>NLSE24-11</t>
  </si>
  <si>
    <r>
      <t xml:space="preserve">Compra de 39,000.00    usd t.c.   16,995   A SEABOARD    </t>
    </r>
    <r>
      <rPr>
        <b/>
        <sz val="18"/>
        <color rgb="FF0000FF"/>
        <rFont val="Calibri"/>
        <family val="2"/>
        <scheme val="minor"/>
      </rPr>
      <t xml:space="preserve"> </t>
    </r>
    <r>
      <rPr>
        <b/>
        <sz val="16"/>
        <color rgb="FF0000FF"/>
        <rFont val="Calibri"/>
        <family val="2"/>
        <scheme val="minor"/>
      </rPr>
      <t xml:space="preserve"> NLSE24--14    </t>
    </r>
    <r>
      <rPr>
        <b/>
        <sz val="12"/>
        <color theme="1"/>
        <rFont val="Calibri"/>
        <family val="2"/>
        <scheme val="minor"/>
      </rPr>
      <t xml:space="preserve"> FACTURA</t>
    </r>
    <r>
      <rPr>
        <b/>
        <sz val="14"/>
        <color theme="1"/>
        <rFont val="Calibri"/>
        <family val="2"/>
        <scheme val="minor"/>
      </rPr>
      <t xml:space="preserve"> --2266654  </t>
    </r>
    <r>
      <rPr>
        <b/>
        <sz val="12"/>
        <color theme="1"/>
        <rFont val="Calibri"/>
        <family val="2"/>
        <scheme val="minor"/>
      </rPr>
      <t xml:space="preserve">  valor   FACTURA    37,056.65   SALDO  A FAVOR       1,943.35     USD</t>
    </r>
  </si>
  <si>
    <t>NLSE24-12-----NLSE24-14</t>
  </si>
  <si>
    <r>
      <t xml:space="preserve">Compra de          35,000.00    usd t.c.   17,231   A SEABOARD    </t>
    </r>
    <r>
      <rPr>
        <b/>
        <sz val="18"/>
        <color rgb="FF0000FF"/>
        <rFont val="Calibri"/>
        <family val="2"/>
        <scheme val="minor"/>
      </rPr>
      <t xml:space="preserve"> </t>
    </r>
    <r>
      <rPr>
        <b/>
        <sz val="16"/>
        <color rgb="FF0000FF"/>
        <rFont val="Calibri"/>
        <family val="2"/>
        <scheme val="minor"/>
      </rPr>
      <t xml:space="preserve"> NLSE24--15    </t>
    </r>
    <r>
      <rPr>
        <b/>
        <sz val="12"/>
        <color theme="1"/>
        <rFont val="Calibri"/>
        <family val="2"/>
        <scheme val="minor"/>
      </rPr>
      <t xml:space="preserve"> FACTURA</t>
    </r>
    <r>
      <rPr>
        <b/>
        <sz val="14"/>
        <color theme="1"/>
        <rFont val="Calibri"/>
        <family val="2"/>
        <scheme val="minor"/>
      </rPr>
      <t xml:space="preserve"> --2266655  </t>
    </r>
    <r>
      <rPr>
        <b/>
        <sz val="12"/>
        <color theme="1"/>
        <rFont val="Calibri"/>
        <family val="2"/>
        <scheme val="minor"/>
      </rPr>
      <t xml:space="preserve">  valor   FACTURA    37,450.14   SALDO  PENDIENTE      2,450.14    USD</t>
    </r>
  </si>
  <si>
    <t>NSLE24-15</t>
  </si>
  <si>
    <r>
      <t xml:space="preserve">Compra de          38,000.00    usd t.c.   17,349   A SEABOARD    </t>
    </r>
    <r>
      <rPr>
        <b/>
        <sz val="18"/>
        <color rgb="FF0000FF"/>
        <rFont val="Calibri"/>
        <family val="2"/>
        <scheme val="minor"/>
      </rPr>
      <t xml:space="preserve"> </t>
    </r>
    <r>
      <rPr>
        <b/>
        <sz val="16"/>
        <color rgb="FF0000FF"/>
        <rFont val="Calibri"/>
        <family val="2"/>
        <scheme val="minor"/>
      </rPr>
      <t xml:space="preserve"> NLSE24--16    </t>
    </r>
    <r>
      <rPr>
        <b/>
        <sz val="12"/>
        <color theme="1"/>
        <rFont val="Calibri"/>
        <family val="2"/>
        <scheme val="minor"/>
      </rPr>
      <t xml:space="preserve"> FACTURA</t>
    </r>
    <r>
      <rPr>
        <b/>
        <sz val="14"/>
        <color theme="1"/>
        <rFont val="Calibri"/>
        <family val="2"/>
        <scheme val="minor"/>
      </rPr>
      <t xml:space="preserve"> --2266656  </t>
    </r>
    <r>
      <rPr>
        <b/>
        <sz val="12"/>
        <color theme="1"/>
        <rFont val="Calibri"/>
        <family val="2"/>
        <scheme val="minor"/>
      </rPr>
      <t xml:space="preserve">  valor   FACTURA    37,457.59   SALDO  A FAVOR      542.41    USD</t>
    </r>
  </si>
  <si>
    <t>NLSE24-16</t>
  </si>
  <si>
    <r>
      <t xml:space="preserve">Compra de          34,000.00    usd t.c.   17,349   A SEABOARD    </t>
    </r>
    <r>
      <rPr>
        <b/>
        <sz val="18"/>
        <color rgb="FF0000FF"/>
        <rFont val="Calibri"/>
        <family val="2"/>
        <scheme val="minor"/>
      </rPr>
      <t xml:space="preserve"> </t>
    </r>
    <r>
      <rPr>
        <b/>
        <sz val="16"/>
        <color rgb="FF0000FF"/>
        <rFont val="Calibri"/>
        <family val="2"/>
        <scheme val="minor"/>
      </rPr>
      <t xml:space="preserve"> NLSE24--C2    </t>
    </r>
    <r>
      <rPr>
        <b/>
        <sz val="12"/>
        <color theme="1"/>
        <rFont val="Calibri"/>
        <family val="2"/>
        <scheme val="minor"/>
      </rPr>
      <t xml:space="preserve"> FACTURA</t>
    </r>
    <r>
      <rPr>
        <b/>
        <sz val="14"/>
        <color theme="1"/>
        <rFont val="Calibri"/>
        <family val="2"/>
        <scheme val="minor"/>
      </rPr>
      <t xml:space="preserve"> --2266657  </t>
    </r>
    <r>
      <rPr>
        <b/>
        <sz val="12"/>
        <color theme="1"/>
        <rFont val="Calibri"/>
        <family val="2"/>
        <scheme val="minor"/>
      </rPr>
      <t xml:space="preserve">  valor   FACTURA    26,941.78   SALDO  A FAVOR      7,058.22    USD</t>
    </r>
  </si>
  <si>
    <t>NLSE24-C2</t>
  </si>
  <si>
    <r>
      <t xml:space="preserve">Compra de          38,000.00    usd     t.c.   17,205   A SEABOARD    </t>
    </r>
    <r>
      <rPr>
        <b/>
        <sz val="18"/>
        <color rgb="FF0000FF"/>
        <rFont val="Calibri"/>
        <family val="2"/>
        <scheme val="minor"/>
      </rPr>
      <t xml:space="preserve"> </t>
    </r>
    <r>
      <rPr>
        <b/>
        <sz val="16"/>
        <color rgb="FF0000FF"/>
        <rFont val="Calibri"/>
        <family val="2"/>
        <scheme val="minor"/>
      </rPr>
      <t xml:space="preserve"> NLSE24--17    </t>
    </r>
    <r>
      <rPr>
        <b/>
        <sz val="12"/>
        <color theme="1"/>
        <rFont val="Calibri"/>
        <family val="2"/>
        <scheme val="minor"/>
      </rPr>
      <t xml:space="preserve"> FACTURA</t>
    </r>
    <r>
      <rPr>
        <b/>
        <sz val="14"/>
        <color theme="1"/>
        <rFont val="Calibri"/>
        <family val="2"/>
        <scheme val="minor"/>
      </rPr>
      <t xml:space="preserve"> --2268690  </t>
    </r>
    <r>
      <rPr>
        <b/>
        <sz val="12"/>
        <color theme="1"/>
        <rFont val="Calibri"/>
        <family val="2"/>
        <scheme val="minor"/>
      </rPr>
      <t xml:space="preserve">  valor   FACTURA    35,974.34   SALDO  A FAVOR      2,025.66    USD</t>
    </r>
  </si>
  <si>
    <t>NLSE24-17</t>
  </si>
  <si>
    <r>
      <t xml:space="preserve">Compra de          30,000.00    usd     t.c.   17,105   A SEABOARD    </t>
    </r>
    <r>
      <rPr>
        <b/>
        <sz val="18"/>
        <color rgb="FF0000FF"/>
        <rFont val="Calibri"/>
        <family val="2"/>
        <scheme val="minor"/>
      </rPr>
      <t xml:space="preserve"> </t>
    </r>
    <r>
      <rPr>
        <b/>
        <sz val="16"/>
        <color rgb="FF0000FF"/>
        <rFont val="Calibri"/>
        <family val="2"/>
        <scheme val="minor"/>
      </rPr>
      <t xml:space="preserve"> NLSE24--18    </t>
    </r>
    <r>
      <rPr>
        <b/>
        <sz val="12"/>
        <color theme="1"/>
        <rFont val="Calibri"/>
        <family val="2"/>
        <scheme val="minor"/>
      </rPr>
      <t xml:space="preserve"> FACTURA</t>
    </r>
    <r>
      <rPr>
        <b/>
        <sz val="14"/>
        <color theme="1"/>
        <rFont val="Calibri"/>
        <family val="2"/>
        <scheme val="minor"/>
      </rPr>
      <t xml:space="preserve"> --2269943  </t>
    </r>
    <r>
      <rPr>
        <b/>
        <sz val="12"/>
        <color theme="1"/>
        <rFont val="Calibri"/>
        <family val="2"/>
        <scheme val="minor"/>
      </rPr>
      <t xml:space="preserve">  valor   FACTURA    34,830.78   SALDO  PENDIENTE     4,830.78    USD</t>
    </r>
  </si>
  <si>
    <t>NLSE24-18</t>
  </si>
  <si>
    <t>NLSE24-20</t>
  </si>
  <si>
    <r>
      <t xml:space="preserve">Compra de          34,000.00    usd     t.c.   17,365   A SEABOARD    </t>
    </r>
    <r>
      <rPr>
        <b/>
        <sz val="18"/>
        <color rgb="FF0000FF"/>
        <rFont val="Calibri"/>
        <family val="2"/>
        <scheme val="minor"/>
      </rPr>
      <t xml:space="preserve"> </t>
    </r>
    <r>
      <rPr>
        <b/>
        <sz val="16"/>
        <color rgb="FF0000FF"/>
        <rFont val="Calibri"/>
        <family val="2"/>
        <scheme val="minor"/>
      </rPr>
      <t xml:space="preserve"> NLSE24--19    </t>
    </r>
    <r>
      <rPr>
        <b/>
        <sz val="12"/>
        <color theme="1"/>
        <rFont val="Calibri"/>
        <family val="2"/>
        <scheme val="minor"/>
      </rPr>
      <t xml:space="preserve"> FACTURA</t>
    </r>
    <r>
      <rPr>
        <b/>
        <sz val="14"/>
        <color theme="1"/>
        <rFont val="Calibri"/>
        <family val="2"/>
        <scheme val="minor"/>
      </rPr>
      <t xml:space="preserve"> --2269836  </t>
    </r>
    <r>
      <rPr>
        <b/>
        <sz val="12"/>
        <color theme="1"/>
        <rFont val="Calibri"/>
        <family val="2"/>
        <scheme val="minor"/>
      </rPr>
      <t xml:space="preserve">  valor   FACTURA    34,687.50   SALDO  PENDIENTE     687.50   USD</t>
    </r>
  </si>
  <si>
    <t>NLSE24-19</t>
  </si>
  <si>
    <r>
      <t xml:space="preserve">Compra de          25,000.00    usd     t.c.   17,240  A SEABOARD    </t>
    </r>
    <r>
      <rPr>
        <b/>
        <sz val="18"/>
        <color rgb="FF0000FF"/>
        <rFont val="Calibri"/>
        <family val="2"/>
        <scheme val="minor"/>
      </rPr>
      <t xml:space="preserve"> </t>
    </r>
    <r>
      <rPr>
        <b/>
        <sz val="16"/>
        <color rgb="FF0000FF"/>
        <rFont val="Calibri"/>
        <family val="2"/>
        <scheme val="minor"/>
      </rPr>
      <t xml:space="preserve"> NLSE24--21    </t>
    </r>
    <r>
      <rPr>
        <b/>
        <sz val="12"/>
        <color theme="1"/>
        <rFont val="Calibri"/>
        <family val="2"/>
        <scheme val="minor"/>
      </rPr>
      <t xml:space="preserve"> FACTURA</t>
    </r>
    <r>
      <rPr>
        <b/>
        <sz val="14"/>
        <color theme="1"/>
        <rFont val="Calibri"/>
        <family val="2"/>
        <scheme val="minor"/>
      </rPr>
      <t xml:space="preserve"> --2271256    </t>
    </r>
    <r>
      <rPr>
        <b/>
        <sz val="12"/>
        <color theme="1"/>
        <rFont val="Calibri"/>
        <family val="2"/>
        <scheme val="minor"/>
      </rPr>
      <t xml:space="preserve">  valor   FACTURA    --35,074.04-   SALDO  PENDIENTE   10,074.04      USD</t>
    </r>
  </si>
  <si>
    <t>NLSE24-21</t>
  </si>
  <si>
    <r>
      <t xml:space="preserve">Compra de          34,000.00    usd t.c.   17,231   A SEABOARD    </t>
    </r>
    <r>
      <rPr>
        <b/>
        <sz val="18"/>
        <color rgb="FF0000FF"/>
        <rFont val="Calibri"/>
        <family val="2"/>
        <scheme val="minor"/>
      </rPr>
      <t xml:space="preserve"> </t>
    </r>
    <r>
      <rPr>
        <b/>
        <sz val="16"/>
        <color rgb="FF0000FF"/>
        <rFont val="Calibri"/>
        <family val="2"/>
        <scheme val="minor"/>
      </rPr>
      <t xml:space="preserve"> NLSE24-C1    </t>
    </r>
    <r>
      <rPr>
        <b/>
        <sz val="12"/>
        <color theme="1"/>
        <rFont val="Calibri"/>
        <family val="2"/>
        <scheme val="minor"/>
      </rPr>
      <t xml:space="preserve"> FACTURA</t>
    </r>
    <r>
      <rPr>
        <b/>
        <sz val="14"/>
        <color theme="1"/>
        <rFont val="Calibri"/>
        <family val="2"/>
        <scheme val="minor"/>
      </rPr>
      <t xml:space="preserve"> --2272853  </t>
    </r>
    <r>
      <rPr>
        <b/>
        <sz val="12"/>
        <color theme="1"/>
        <rFont val="Calibri"/>
        <family val="2"/>
        <scheme val="minor"/>
      </rPr>
      <t xml:space="preserve">  valor   FACTURA    26,633.87   SALDO  A FAVOR    7, 366.13   USD</t>
    </r>
  </si>
  <si>
    <t>NLSE24-C1</t>
  </si>
  <si>
    <r>
      <t xml:space="preserve">Compra de          34,000.00    usd     t.c.   17,365   A SEABOARD    </t>
    </r>
    <r>
      <rPr>
        <b/>
        <sz val="18"/>
        <color rgb="FF0000FF"/>
        <rFont val="Calibri"/>
        <family val="2"/>
        <scheme val="minor"/>
      </rPr>
      <t xml:space="preserve"> </t>
    </r>
    <r>
      <rPr>
        <b/>
        <sz val="16"/>
        <color rgb="FF0000FF"/>
        <rFont val="Calibri"/>
        <family val="2"/>
        <scheme val="minor"/>
      </rPr>
      <t xml:space="preserve"> NLSE24--20    </t>
    </r>
    <r>
      <rPr>
        <b/>
        <sz val="12"/>
        <color theme="1"/>
        <rFont val="Calibri"/>
        <family val="2"/>
        <scheme val="minor"/>
      </rPr>
      <t xml:space="preserve"> FACTURA</t>
    </r>
    <r>
      <rPr>
        <b/>
        <sz val="14"/>
        <color theme="1"/>
        <rFont val="Calibri"/>
        <family val="2"/>
        <scheme val="minor"/>
      </rPr>
      <t xml:space="preserve"> --2269944    </t>
    </r>
    <r>
      <rPr>
        <b/>
        <sz val="12"/>
        <color theme="1"/>
        <rFont val="Calibri"/>
        <family val="2"/>
        <scheme val="minor"/>
      </rPr>
      <t xml:space="preserve">  valor   FACTURA    34,583.98     SALDO  PENDIENTE      583.98      USD</t>
    </r>
  </si>
  <si>
    <r>
      <t xml:space="preserve">Compra de          30,000.00    usd     t.c.   17,152  A SEABOARD    </t>
    </r>
    <r>
      <rPr>
        <b/>
        <sz val="18"/>
        <color rgb="FF0000FF"/>
        <rFont val="Calibri"/>
        <family val="2"/>
        <scheme val="minor"/>
      </rPr>
      <t xml:space="preserve"> </t>
    </r>
    <r>
      <rPr>
        <b/>
        <sz val="16"/>
        <color rgb="FF0000FF"/>
        <rFont val="Calibri"/>
        <family val="2"/>
        <scheme val="minor"/>
      </rPr>
      <t xml:space="preserve"> NLSE24--22    </t>
    </r>
    <r>
      <rPr>
        <b/>
        <sz val="12"/>
        <color theme="1"/>
        <rFont val="Calibri"/>
        <family val="2"/>
        <scheme val="minor"/>
      </rPr>
      <t xml:space="preserve"> FACTURA</t>
    </r>
    <r>
      <rPr>
        <b/>
        <sz val="14"/>
        <color theme="1"/>
        <rFont val="Calibri"/>
        <family val="2"/>
        <scheme val="minor"/>
      </rPr>
      <t xml:space="preserve"> --2272850    </t>
    </r>
    <r>
      <rPr>
        <b/>
        <sz val="12"/>
        <color theme="1"/>
        <rFont val="Calibri"/>
        <family val="2"/>
        <scheme val="minor"/>
      </rPr>
      <t xml:space="preserve">  valor   FACTURA    --35,861.94   SALDO  PENDIENTE   5,861.94      USD</t>
    </r>
  </si>
  <si>
    <t>NLSE24-22</t>
  </si>
  <si>
    <r>
      <t xml:space="preserve">Compra de          30,000.00    usd     t.c.   17,260      A SEABOARD    </t>
    </r>
    <r>
      <rPr>
        <b/>
        <sz val="18"/>
        <color rgb="FF0000FF"/>
        <rFont val="Calibri"/>
        <family val="2"/>
        <scheme val="minor"/>
      </rPr>
      <t xml:space="preserve"> </t>
    </r>
    <r>
      <rPr>
        <b/>
        <sz val="16"/>
        <color rgb="FF0000FF"/>
        <rFont val="Calibri"/>
        <family val="2"/>
        <scheme val="minor"/>
      </rPr>
      <t xml:space="preserve"> NLSE24--23    </t>
    </r>
    <r>
      <rPr>
        <b/>
        <sz val="12"/>
        <color theme="1"/>
        <rFont val="Calibri"/>
        <family val="2"/>
        <scheme val="minor"/>
      </rPr>
      <t xml:space="preserve"> FACTURA</t>
    </r>
    <r>
      <rPr>
        <b/>
        <sz val="14"/>
        <color theme="1"/>
        <rFont val="Calibri"/>
        <family val="2"/>
        <scheme val="minor"/>
      </rPr>
      <t xml:space="preserve"> --2272851    </t>
    </r>
    <r>
      <rPr>
        <b/>
        <sz val="12"/>
        <color theme="1"/>
        <rFont val="Calibri"/>
        <family val="2"/>
        <scheme val="minor"/>
      </rPr>
      <t xml:space="preserve">  valor   FACTURA    --35,805.31   SALDO  PENDIENTE   5,805.31      USD</t>
    </r>
  </si>
  <si>
    <t>NLSE24-23</t>
  </si>
  <si>
    <t>NSE24-24</t>
  </si>
  <si>
    <r>
      <t xml:space="preserve">Compra de          36,000.00    usd     t.c.   17,160      A SEABOARD    </t>
    </r>
    <r>
      <rPr>
        <b/>
        <sz val="18"/>
        <color rgb="FF0000FF"/>
        <rFont val="Calibri"/>
        <family val="2"/>
        <scheme val="minor"/>
      </rPr>
      <t xml:space="preserve"> </t>
    </r>
    <r>
      <rPr>
        <b/>
        <sz val="16"/>
        <color rgb="FF0000FF"/>
        <rFont val="Calibri"/>
        <family val="2"/>
        <scheme val="minor"/>
      </rPr>
      <t xml:space="preserve"> NLSE24--24    </t>
    </r>
    <r>
      <rPr>
        <b/>
        <sz val="12"/>
        <color theme="1"/>
        <rFont val="Calibri"/>
        <family val="2"/>
        <scheme val="minor"/>
      </rPr>
      <t xml:space="preserve"> FACTURA</t>
    </r>
    <r>
      <rPr>
        <b/>
        <sz val="14"/>
        <color theme="1"/>
        <rFont val="Calibri"/>
        <family val="2"/>
        <scheme val="minor"/>
      </rPr>
      <t xml:space="preserve"> --2272852    </t>
    </r>
    <r>
      <rPr>
        <b/>
        <sz val="12"/>
        <color theme="1"/>
        <rFont val="Calibri"/>
        <family val="2"/>
        <scheme val="minor"/>
      </rPr>
      <t xml:space="preserve">  valor   FACTURA    --35,636.02   SALDO  A FAVOR    363.98     USD</t>
    </r>
  </si>
  <si>
    <r>
      <t xml:space="preserve">Compra de          36,000.00    usd     t.c.   17,160      A SEABOARD    </t>
    </r>
    <r>
      <rPr>
        <b/>
        <sz val="18"/>
        <color rgb="FF0000FF"/>
        <rFont val="Calibri"/>
        <family val="2"/>
        <scheme val="minor"/>
      </rPr>
      <t xml:space="preserve"> </t>
    </r>
    <r>
      <rPr>
        <b/>
        <sz val="16"/>
        <color rgb="FF0000FF"/>
        <rFont val="Calibri"/>
        <family val="2"/>
        <scheme val="minor"/>
      </rPr>
      <t xml:space="preserve"> NLSE24--25    </t>
    </r>
    <r>
      <rPr>
        <b/>
        <sz val="12"/>
        <color theme="1"/>
        <rFont val="Calibri"/>
        <family val="2"/>
        <scheme val="minor"/>
      </rPr>
      <t xml:space="preserve"> FACTURA</t>
    </r>
    <r>
      <rPr>
        <b/>
        <sz val="14"/>
        <color theme="1"/>
        <rFont val="Calibri"/>
        <family val="2"/>
        <scheme val="minor"/>
      </rPr>
      <t xml:space="preserve"> --2274223    </t>
    </r>
    <r>
      <rPr>
        <b/>
        <sz val="12"/>
        <color theme="1"/>
        <rFont val="Calibri"/>
        <family val="2"/>
        <scheme val="minor"/>
      </rPr>
      <t xml:space="preserve">  valor   FACTURA    --35,338.52   SALDO  A FAVOR    661.48     USD</t>
    </r>
  </si>
  <si>
    <t>NLSE24-25</t>
  </si>
  <si>
    <r>
      <t xml:space="preserve">Compra de          34,000.00    usd     t.c.   17,083      A SEABOARD    </t>
    </r>
    <r>
      <rPr>
        <b/>
        <sz val="18"/>
        <color rgb="FF0000FF"/>
        <rFont val="Calibri"/>
        <family val="2"/>
        <scheme val="minor"/>
      </rPr>
      <t xml:space="preserve"> </t>
    </r>
    <r>
      <rPr>
        <b/>
        <sz val="16"/>
        <color rgb="FF0000FF"/>
        <rFont val="Calibri"/>
        <family val="2"/>
        <scheme val="minor"/>
      </rPr>
      <t xml:space="preserve"> NLSE24--26   </t>
    </r>
    <r>
      <rPr>
        <b/>
        <sz val="12"/>
        <color theme="1"/>
        <rFont val="Calibri"/>
        <family val="2"/>
        <scheme val="minor"/>
      </rPr>
      <t xml:space="preserve"> FACTURA</t>
    </r>
    <r>
      <rPr>
        <b/>
        <sz val="14"/>
        <color theme="1"/>
        <rFont val="Calibri"/>
        <family val="2"/>
        <scheme val="minor"/>
      </rPr>
      <t xml:space="preserve"> --2275387    </t>
    </r>
    <r>
      <rPr>
        <b/>
        <sz val="12"/>
        <color theme="1"/>
        <rFont val="Calibri"/>
        <family val="2"/>
        <scheme val="minor"/>
      </rPr>
      <t xml:space="preserve">  valor   FACTURA    --37,425.69   SALDO  PENDIENTE     3,425.69     USD</t>
    </r>
  </si>
  <si>
    <t>NLSE24-26</t>
  </si>
  <si>
    <r>
      <t xml:space="preserve">Compra de          34,000.00    usd     t.c.   17,083      A SEABOARD    </t>
    </r>
    <r>
      <rPr>
        <b/>
        <sz val="18"/>
        <color rgb="FF0000FF"/>
        <rFont val="Calibri"/>
        <family val="2"/>
        <scheme val="minor"/>
      </rPr>
      <t xml:space="preserve"> </t>
    </r>
    <r>
      <rPr>
        <b/>
        <sz val="16"/>
        <color rgb="FF0000FF"/>
        <rFont val="Calibri"/>
        <family val="2"/>
        <scheme val="minor"/>
      </rPr>
      <t xml:space="preserve"> NLSE24--27   </t>
    </r>
    <r>
      <rPr>
        <b/>
        <sz val="12"/>
        <color theme="1"/>
        <rFont val="Calibri"/>
        <family val="2"/>
        <scheme val="minor"/>
      </rPr>
      <t xml:space="preserve"> FACTURA</t>
    </r>
    <r>
      <rPr>
        <b/>
        <sz val="14"/>
        <color theme="1"/>
        <rFont val="Calibri"/>
        <family val="2"/>
        <scheme val="minor"/>
      </rPr>
      <t xml:space="preserve"> --2276009    </t>
    </r>
    <r>
      <rPr>
        <b/>
        <sz val="12"/>
        <color theme="1"/>
        <rFont val="Calibri"/>
        <family val="2"/>
        <scheme val="minor"/>
      </rPr>
      <t xml:space="preserve">  valor   FACTURA    --37,224.58   SALDO  PENDIENTE     3,224.58     USD</t>
    </r>
  </si>
  <si>
    <t>NLSE24-27</t>
  </si>
  <si>
    <r>
      <t xml:space="preserve">Compra de          28,000.00    usd     t.c.   17,076      A SEABOARD    </t>
    </r>
    <r>
      <rPr>
        <b/>
        <sz val="18"/>
        <color rgb="FF0000FF"/>
        <rFont val="Calibri"/>
        <family val="2"/>
        <scheme val="minor"/>
      </rPr>
      <t xml:space="preserve"> </t>
    </r>
    <r>
      <rPr>
        <b/>
        <sz val="16"/>
        <color rgb="FF0000FF"/>
        <rFont val="Calibri"/>
        <family val="2"/>
        <scheme val="minor"/>
      </rPr>
      <t xml:space="preserve"> NLSE24--C3   </t>
    </r>
    <r>
      <rPr>
        <b/>
        <sz val="12"/>
        <color theme="1"/>
        <rFont val="Calibri"/>
        <family val="2"/>
        <scheme val="minor"/>
      </rPr>
      <t xml:space="preserve"> FACTURA</t>
    </r>
    <r>
      <rPr>
        <b/>
        <sz val="14"/>
        <color theme="1"/>
        <rFont val="Calibri"/>
        <family val="2"/>
        <scheme val="minor"/>
      </rPr>
      <t xml:space="preserve"> --2276169    </t>
    </r>
    <r>
      <rPr>
        <b/>
        <sz val="12"/>
        <color theme="1"/>
        <rFont val="Calibri"/>
        <family val="2"/>
        <scheme val="minor"/>
      </rPr>
      <t xml:space="preserve">  valor   FACTURA    --28,415.12   SALDO  PENDIENTE     415.12     USD</t>
    </r>
  </si>
  <si>
    <t>NLSE24-C3</t>
  </si>
  <si>
    <r>
      <t xml:space="preserve">Compra de          34,000.00    usd     t.c.   17,076      A SEABOARD    </t>
    </r>
    <r>
      <rPr>
        <b/>
        <sz val="18"/>
        <color rgb="FF0000FF"/>
        <rFont val="Calibri"/>
        <family val="2"/>
        <scheme val="minor"/>
      </rPr>
      <t xml:space="preserve"> </t>
    </r>
    <r>
      <rPr>
        <b/>
        <sz val="16"/>
        <color rgb="FF0000FF"/>
        <rFont val="Calibri"/>
        <family val="2"/>
        <scheme val="minor"/>
      </rPr>
      <t xml:space="preserve"> NLSE24--28   </t>
    </r>
    <r>
      <rPr>
        <b/>
        <sz val="12"/>
        <color theme="1"/>
        <rFont val="Calibri"/>
        <family val="2"/>
        <scheme val="minor"/>
      </rPr>
      <t xml:space="preserve"> FACTURA</t>
    </r>
    <r>
      <rPr>
        <b/>
        <sz val="14"/>
        <color theme="1"/>
        <rFont val="Calibri"/>
        <family val="2"/>
        <scheme val="minor"/>
      </rPr>
      <t xml:space="preserve"> --2276241    </t>
    </r>
    <r>
      <rPr>
        <b/>
        <sz val="12"/>
        <color theme="1"/>
        <rFont val="Calibri"/>
        <family val="2"/>
        <scheme val="minor"/>
      </rPr>
      <t xml:space="preserve">  valor   FACTURA    --37,477.93   SALDO  PENDIENTE     4,477.93     USD</t>
    </r>
  </si>
  <si>
    <t>NLSE24-28</t>
  </si>
  <si>
    <r>
      <t xml:space="preserve">Compra de          40,000.00    usd     t.c.   17,117      A SEABOARD    </t>
    </r>
    <r>
      <rPr>
        <b/>
        <sz val="18"/>
        <color rgb="FF0000FF"/>
        <rFont val="Calibri"/>
        <family val="2"/>
        <scheme val="minor"/>
      </rPr>
      <t xml:space="preserve"> </t>
    </r>
    <r>
      <rPr>
        <b/>
        <sz val="16"/>
        <color rgb="FF0000FF"/>
        <rFont val="Calibri"/>
        <family val="2"/>
        <scheme val="minor"/>
      </rPr>
      <t xml:space="preserve"> NLSE24--29   </t>
    </r>
    <r>
      <rPr>
        <b/>
        <sz val="12"/>
        <color theme="1"/>
        <rFont val="Calibri"/>
        <family val="2"/>
        <scheme val="minor"/>
      </rPr>
      <t xml:space="preserve"> FACTURA</t>
    </r>
    <r>
      <rPr>
        <b/>
        <sz val="14"/>
        <color theme="1"/>
        <rFont val="Calibri"/>
        <family val="2"/>
        <scheme val="minor"/>
      </rPr>
      <t xml:space="preserve"> --2277128    </t>
    </r>
    <r>
      <rPr>
        <b/>
        <sz val="12"/>
        <color theme="1"/>
        <rFont val="Calibri"/>
        <family val="2"/>
        <scheme val="minor"/>
      </rPr>
      <t xml:space="preserve">  valor   FACTURA    --36,079.46  SALDO  A FAVOR    3,920.54     USD</t>
    </r>
  </si>
  <si>
    <t>NLSE24-29</t>
  </si>
  <si>
    <r>
      <t xml:space="preserve">Compra de          41,000.00    usd     t.c.   17,083      A SEABOARD    </t>
    </r>
    <r>
      <rPr>
        <b/>
        <sz val="18"/>
        <color rgb="FF0000FF"/>
        <rFont val="Calibri"/>
        <family val="2"/>
        <scheme val="minor"/>
      </rPr>
      <t xml:space="preserve"> </t>
    </r>
    <r>
      <rPr>
        <b/>
        <sz val="16"/>
        <color rgb="FF0000FF"/>
        <rFont val="Calibri"/>
        <family val="2"/>
        <scheme val="minor"/>
      </rPr>
      <t xml:space="preserve"> NLSE24--30   </t>
    </r>
    <r>
      <rPr>
        <b/>
        <sz val="12"/>
        <color theme="1"/>
        <rFont val="Calibri"/>
        <family val="2"/>
        <scheme val="minor"/>
      </rPr>
      <t xml:space="preserve"> FACTURA</t>
    </r>
    <r>
      <rPr>
        <b/>
        <sz val="14"/>
        <color theme="1"/>
        <rFont val="Calibri"/>
        <family val="2"/>
        <scheme val="minor"/>
      </rPr>
      <t xml:space="preserve"> --2278571    </t>
    </r>
    <r>
      <rPr>
        <b/>
        <sz val="12"/>
        <color theme="1"/>
        <rFont val="Calibri"/>
        <family val="2"/>
        <scheme val="minor"/>
      </rPr>
      <t xml:space="preserve">  valor   FACTURA    --40,101.66  SALDO  A FAVOR      898.34     USD</t>
    </r>
  </si>
  <si>
    <t>NLSE24-30</t>
  </si>
  <si>
    <r>
      <t xml:space="preserve">Compra de          40,000.00    usd     t.c.   17,226      A SEABOARD    </t>
    </r>
    <r>
      <rPr>
        <b/>
        <sz val="18"/>
        <color rgb="FF0000FF"/>
        <rFont val="Calibri"/>
        <family val="2"/>
        <scheme val="minor"/>
      </rPr>
      <t xml:space="preserve"> </t>
    </r>
    <r>
      <rPr>
        <b/>
        <sz val="16"/>
        <color rgb="FF0000FF"/>
        <rFont val="Calibri"/>
        <family val="2"/>
        <scheme val="minor"/>
      </rPr>
      <t xml:space="preserve"> NLSE24--31   </t>
    </r>
    <r>
      <rPr>
        <b/>
        <sz val="12"/>
        <color theme="1"/>
        <rFont val="Calibri"/>
        <family val="2"/>
        <scheme val="minor"/>
      </rPr>
      <t xml:space="preserve"> FACTURA</t>
    </r>
    <r>
      <rPr>
        <b/>
        <sz val="14"/>
        <color theme="1"/>
        <rFont val="Calibri"/>
        <family val="2"/>
        <scheme val="minor"/>
      </rPr>
      <t xml:space="preserve"> --2278572    </t>
    </r>
    <r>
      <rPr>
        <b/>
        <sz val="12"/>
        <color theme="1"/>
        <rFont val="Calibri"/>
        <family val="2"/>
        <scheme val="minor"/>
      </rPr>
      <t xml:space="preserve">  valor   FACTURA    --39,812.52  SALDO  A FAVOR      187.48     USD</t>
    </r>
  </si>
  <si>
    <t>NLSE24-31</t>
  </si>
  <si>
    <r>
      <t xml:space="preserve">Compra de          40,000.00    usd     t.c.   17,176      A SEABOARD    </t>
    </r>
    <r>
      <rPr>
        <b/>
        <sz val="18"/>
        <color rgb="FF0000FF"/>
        <rFont val="Calibri"/>
        <family val="2"/>
        <scheme val="minor"/>
      </rPr>
      <t xml:space="preserve"> </t>
    </r>
    <r>
      <rPr>
        <b/>
        <sz val="16"/>
        <color rgb="FF0000FF"/>
        <rFont val="Calibri"/>
        <family val="2"/>
        <scheme val="minor"/>
      </rPr>
      <t xml:space="preserve"> NLSE24--32   </t>
    </r>
    <r>
      <rPr>
        <b/>
        <sz val="12"/>
        <color theme="1"/>
        <rFont val="Calibri"/>
        <family val="2"/>
        <scheme val="minor"/>
      </rPr>
      <t xml:space="preserve"> FACTURA</t>
    </r>
    <r>
      <rPr>
        <b/>
        <sz val="14"/>
        <color theme="1"/>
        <rFont val="Calibri"/>
        <family val="2"/>
        <scheme val="minor"/>
      </rPr>
      <t xml:space="preserve"> --2278573    </t>
    </r>
    <r>
      <rPr>
        <b/>
        <sz val="12"/>
        <color theme="1"/>
        <rFont val="Calibri"/>
        <family val="2"/>
        <scheme val="minor"/>
      </rPr>
      <t xml:space="preserve">  valor   FACTURA    --40,479.20  SALDO   PENDIENTE    479.20    USD</t>
    </r>
  </si>
  <si>
    <t>NLSE24-32</t>
  </si>
  <si>
    <r>
      <t xml:space="preserve">Compra de          29,000.00    usd     t.c.   17,176         A SEABOARD    </t>
    </r>
    <r>
      <rPr>
        <b/>
        <sz val="18"/>
        <color rgb="FF0000FF"/>
        <rFont val="Calibri"/>
        <family val="2"/>
        <scheme val="minor"/>
      </rPr>
      <t xml:space="preserve"> </t>
    </r>
    <r>
      <rPr>
        <b/>
        <sz val="16"/>
        <color rgb="FF0000FF"/>
        <rFont val="Calibri"/>
        <family val="2"/>
        <scheme val="minor"/>
      </rPr>
      <t xml:space="preserve"> NLSE24-C4   </t>
    </r>
    <r>
      <rPr>
        <b/>
        <sz val="12"/>
        <color theme="1"/>
        <rFont val="Calibri"/>
        <family val="2"/>
        <scheme val="minor"/>
      </rPr>
      <t xml:space="preserve"> FACTURA</t>
    </r>
    <r>
      <rPr>
        <b/>
        <sz val="14"/>
        <color theme="1"/>
        <rFont val="Calibri"/>
        <family val="2"/>
        <scheme val="minor"/>
      </rPr>
      <t xml:space="preserve"> --2278942    </t>
    </r>
    <r>
      <rPr>
        <b/>
        <sz val="12"/>
        <color theme="1"/>
        <rFont val="Calibri"/>
        <family val="2"/>
        <scheme val="minor"/>
      </rPr>
      <t xml:space="preserve">  valor   FACTURA    --28,717.05  SALDO    A FAVOR  282.95    USD</t>
    </r>
  </si>
  <si>
    <t>NLSE24-C-4</t>
  </si>
  <si>
    <r>
      <t xml:space="preserve">Compra de          46,000.00    usd     t.c.   17,088         A SEABOARD    </t>
    </r>
    <r>
      <rPr>
        <b/>
        <sz val="18"/>
        <color rgb="FF0000FF"/>
        <rFont val="Calibri"/>
        <family val="2"/>
        <scheme val="minor"/>
      </rPr>
      <t xml:space="preserve"> </t>
    </r>
    <r>
      <rPr>
        <b/>
        <sz val="16"/>
        <color rgb="FF0000FF"/>
        <rFont val="Calibri"/>
        <family val="2"/>
        <scheme val="minor"/>
      </rPr>
      <t xml:space="preserve"> NLSE24-33   </t>
    </r>
    <r>
      <rPr>
        <b/>
        <sz val="12"/>
        <color theme="1"/>
        <rFont val="Calibri"/>
        <family val="2"/>
        <scheme val="minor"/>
      </rPr>
      <t xml:space="preserve"> FACTURA</t>
    </r>
    <r>
      <rPr>
        <b/>
        <sz val="14"/>
        <color theme="1"/>
        <rFont val="Calibri"/>
        <family val="2"/>
        <scheme val="minor"/>
      </rPr>
      <t xml:space="preserve"> --2280136    </t>
    </r>
    <r>
      <rPr>
        <b/>
        <sz val="12"/>
        <color theme="1"/>
        <rFont val="Calibri"/>
        <family val="2"/>
        <scheme val="minor"/>
      </rPr>
      <t xml:space="preserve">  valor   FACTURA    --41,144.30  USD    SALDO    A FAVOR  4,855.70    USD</t>
    </r>
  </si>
  <si>
    <t>NLSE24-33</t>
  </si>
  <si>
    <r>
      <t xml:space="preserve">Compra de          40,000.00    usd     t.c.   17,073         A SEABOARD    </t>
    </r>
    <r>
      <rPr>
        <b/>
        <sz val="18"/>
        <color rgb="FF0000FF"/>
        <rFont val="Calibri"/>
        <family val="2"/>
        <scheme val="minor"/>
      </rPr>
      <t xml:space="preserve"> </t>
    </r>
    <r>
      <rPr>
        <b/>
        <sz val="16"/>
        <color rgb="FF0000FF"/>
        <rFont val="Calibri"/>
        <family val="2"/>
        <scheme val="minor"/>
      </rPr>
      <t xml:space="preserve"> NLSE24-34   </t>
    </r>
    <r>
      <rPr>
        <b/>
        <sz val="12"/>
        <color theme="1"/>
        <rFont val="Calibri"/>
        <family val="2"/>
        <scheme val="minor"/>
      </rPr>
      <t xml:space="preserve"> FACTURA</t>
    </r>
    <r>
      <rPr>
        <b/>
        <sz val="14"/>
        <color theme="1"/>
        <rFont val="Calibri"/>
        <family val="2"/>
        <scheme val="minor"/>
      </rPr>
      <t xml:space="preserve"> --2280982   </t>
    </r>
    <r>
      <rPr>
        <b/>
        <sz val="12"/>
        <color theme="1"/>
        <rFont val="Calibri"/>
        <family val="2"/>
        <scheme val="minor"/>
      </rPr>
      <t xml:space="preserve">  valor   FACTURA    --41,270.70  USD    SALDO   PENDIENTE   1,270.70    USD</t>
    </r>
  </si>
  <si>
    <t>NLSE24-34</t>
  </si>
  <si>
    <r>
      <t xml:space="preserve">Compra de          42,000.00    usd     t.c.   17,032         A SEABOARD    </t>
    </r>
    <r>
      <rPr>
        <b/>
        <sz val="18"/>
        <color rgb="FF0000FF"/>
        <rFont val="Calibri"/>
        <family val="2"/>
        <scheme val="minor"/>
      </rPr>
      <t xml:space="preserve"> </t>
    </r>
    <r>
      <rPr>
        <b/>
        <sz val="16"/>
        <color rgb="FF0000FF"/>
        <rFont val="Calibri"/>
        <family val="2"/>
        <scheme val="minor"/>
      </rPr>
      <t xml:space="preserve"> NLSE24-35   </t>
    </r>
    <r>
      <rPr>
        <b/>
        <sz val="12"/>
        <color theme="1"/>
        <rFont val="Calibri"/>
        <family val="2"/>
        <scheme val="minor"/>
      </rPr>
      <t xml:space="preserve"> FACTURA</t>
    </r>
    <r>
      <rPr>
        <b/>
        <sz val="14"/>
        <color theme="1"/>
        <rFont val="Calibri"/>
        <family val="2"/>
        <scheme val="minor"/>
      </rPr>
      <t xml:space="preserve"> --2280983   </t>
    </r>
    <r>
      <rPr>
        <b/>
        <sz val="12"/>
        <color theme="1"/>
        <rFont val="Calibri"/>
        <family val="2"/>
        <scheme val="minor"/>
      </rPr>
      <t xml:space="preserve">  valor   FACTURA    --42,212.92  USD    SALDO   PENDIENTE   212.92   USD</t>
    </r>
  </si>
  <si>
    <t>NLSE24-35</t>
  </si>
  <si>
    <r>
      <t xml:space="preserve">Compra de          31,000.00    usd     t.c.   17,085         A SEABOARD    </t>
    </r>
    <r>
      <rPr>
        <b/>
        <sz val="18"/>
        <color rgb="FF0000FF"/>
        <rFont val="Calibri"/>
        <family val="2"/>
        <scheme val="minor"/>
      </rPr>
      <t xml:space="preserve"> </t>
    </r>
    <r>
      <rPr>
        <b/>
        <sz val="16"/>
        <color rgb="FF0000FF"/>
        <rFont val="Calibri"/>
        <family val="2"/>
        <scheme val="minor"/>
      </rPr>
      <t xml:space="preserve"> NLSE24-C5   </t>
    </r>
    <r>
      <rPr>
        <b/>
        <sz val="12"/>
        <color theme="1"/>
        <rFont val="Calibri"/>
        <family val="2"/>
        <scheme val="minor"/>
      </rPr>
      <t xml:space="preserve"> FACTURA</t>
    </r>
    <r>
      <rPr>
        <b/>
        <sz val="14"/>
        <color theme="1"/>
        <rFont val="Calibri"/>
        <family val="2"/>
        <scheme val="minor"/>
      </rPr>
      <t xml:space="preserve"> --2280747   </t>
    </r>
    <r>
      <rPr>
        <b/>
        <sz val="12"/>
        <color theme="1"/>
        <rFont val="Calibri"/>
        <family val="2"/>
        <scheme val="minor"/>
      </rPr>
      <t xml:space="preserve">  valor   FACTURA    --30,200.95   USD    SALDO   A FAVOR    799.05   USD</t>
    </r>
  </si>
  <si>
    <t>NLSE24-C5</t>
  </si>
  <si>
    <r>
      <t xml:space="preserve">Compra de          42,000.00    usd     t.c.   17,111         A SEABOARD    </t>
    </r>
    <r>
      <rPr>
        <b/>
        <sz val="18"/>
        <color rgb="FF0000FF"/>
        <rFont val="Calibri"/>
        <family val="2"/>
        <scheme val="minor"/>
      </rPr>
      <t xml:space="preserve"> </t>
    </r>
    <r>
      <rPr>
        <b/>
        <sz val="16"/>
        <color rgb="FF0000FF"/>
        <rFont val="Calibri"/>
        <family val="2"/>
        <scheme val="minor"/>
      </rPr>
      <t xml:space="preserve"> NLSE24-37   </t>
    </r>
    <r>
      <rPr>
        <b/>
        <sz val="12"/>
        <color theme="1"/>
        <rFont val="Calibri"/>
        <family val="2"/>
        <scheme val="minor"/>
      </rPr>
      <t xml:space="preserve"> FACTURA</t>
    </r>
    <r>
      <rPr>
        <b/>
        <sz val="14"/>
        <color theme="1"/>
        <rFont val="Calibri"/>
        <family val="2"/>
        <scheme val="minor"/>
      </rPr>
      <t xml:space="preserve"> --2282220   </t>
    </r>
    <r>
      <rPr>
        <b/>
        <sz val="12"/>
        <color theme="1"/>
        <rFont val="Calibri"/>
        <family val="2"/>
        <scheme val="minor"/>
      </rPr>
      <t xml:space="preserve">  valor   FACTURA    --41,798.51   USD    SALDO   A FAVOR    201.49   USD</t>
    </r>
  </si>
  <si>
    <t>NLSE24-37</t>
  </si>
  <si>
    <r>
      <t xml:space="preserve">Compra de          42,000.00    usd     t.c.   17,085         A SEABOARD    </t>
    </r>
    <r>
      <rPr>
        <b/>
        <sz val="18"/>
        <color rgb="FF0000FF"/>
        <rFont val="Calibri"/>
        <family val="2"/>
        <scheme val="minor"/>
      </rPr>
      <t xml:space="preserve"> </t>
    </r>
    <r>
      <rPr>
        <b/>
        <sz val="16"/>
        <color rgb="FF0000FF"/>
        <rFont val="Calibri"/>
        <family val="2"/>
        <scheme val="minor"/>
      </rPr>
      <t xml:space="preserve"> NLSE24-36   </t>
    </r>
    <r>
      <rPr>
        <b/>
        <sz val="12"/>
        <color theme="1"/>
        <rFont val="Calibri"/>
        <family val="2"/>
        <scheme val="minor"/>
      </rPr>
      <t xml:space="preserve"> FACTURA</t>
    </r>
    <r>
      <rPr>
        <b/>
        <sz val="14"/>
        <color theme="1"/>
        <rFont val="Calibri"/>
        <family val="2"/>
        <scheme val="minor"/>
      </rPr>
      <t xml:space="preserve"> --2281671   </t>
    </r>
    <r>
      <rPr>
        <b/>
        <sz val="12"/>
        <color theme="1"/>
        <rFont val="Calibri"/>
        <family val="2"/>
        <scheme val="minor"/>
      </rPr>
      <t xml:space="preserve">  valor   FACTURA    --42,294.91   USD    SALDO   PENDIENTE  294.91   USD</t>
    </r>
  </si>
  <si>
    <t>NLSE24-36</t>
  </si>
  <si>
    <r>
      <t xml:space="preserve">Compra de          42,000.00    usd     t.c.   17,145         A SEABOARD    </t>
    </r>
    <r>
      <rPr>
        <b/>
        <sz val="18"/>
        <color rgb="FF0000FF"/>
        <rFont val="Calibri"/>
        <family val="2"/>
        <scheme val="minor"/>
      </rPr>
      <t xml:space="preserve"> </t>
    </r>
    <r>
      <rPr>
        <b/>
        <sz val="16"/>
        <color rgb="FF0000FF"/>
        <rFont val="Calibri"/>
        <family val="2"/>
        <scheme val="minor"/>
      </rPr>
      <t xml:space="preserve"> NLSE24-38   </t>
    </r>
    <r>
      <rPr>
        <b/>
        <sz val="12"/>
        <color theme="1"/>
        <rFont val="Calibri"/>
        <family val="2"/>
        <scheme val="minor"/>
      </rPr>
      <t xml:space="preserve"> FACTURA</t>
    </r>
    <r>
      <rPr>
        <b/>
        <sz val="14"/>
        <color theme="1"/>
        <rFont val="Calibri"/>
        <family val="2"/>
        <scheme val="minor"/>
      </rPr>
      <t xml:space="preserve"> --2284272   </t>
    </r>
    <r>
      <rPr>
        <b/>
        <sz val="12"/>
        <color theme="1"/>
        <rFont val="Calibri"/>
        <family val="2"/>
        <scheme val="minor"/>
      </rPr>
      <t xml:space="preserve">  valor   FACTURA    --39,948.36   USD    SALDO   A FAVOR    2,051.64 USD</t>
    </r>
  </si>
  <si>
    <t>NLSE24-38</t>
  </si>
  <si>
    <r>
      <t xml:space="preserve">Compra de          42,000.00    usd     t.c.   17,090         A SEABOARD    </t>
    </r>
    <r>
      <rPr>
        <b/>
        <sz val="18"/>
        <color rgb="FF0000FF"/>
        <rFont val="Calibri"/>
        <family val="2"/>
        <scheme val="minor"/>
      </rPr>
      <t xml:space="preserve"> </t>
    </r>
    <r>
      <rPr>
        <b/>
        <sz val="16"/>
        <color rgb="FF0000FF"/>
        <rFont val="Calibri"/>
        <family val="2"/>
        <scheme val="minor"/>
      </rPr>
      <t xml:space="preserve"> NLSE24-39   </t>
    </r>
    <r>
      <rPr>
        <b/>
        <sz val="12"/>
        <color theme="1"/>
        <rFont val="Calibri"/>
        <family val="2"/>
        <scheme val="minor"/>
      </rPr>
      <t xml:space="preserve"> FACTURA</t>
    </r>
    <r>
      <rPr>
        <b/>
        <sz val="14"/>
        <color theme="1"/>
        <rFont val="Calibri"/>
        <family val="2"/>
        <scheme val="minor"/>
      </rPr>
      <t xml:space="preserve"> --2284273   </t>
    </r>
    <r>
      <rPr>
        <b/>
        <sz val="12"/>
        <color theme="1"/>
        <rFont val="Calibri"/>
        <family val="2"/>
        <scheme val="minor"/>
      </rPr>
      <t xml:space="preserve">  valor   FACTURA       39,750.91    USD    SALDO   A FAVOR    2,249.09    USD</t>
    </r>
  </si>
  <si>
    <t>NLSE24-39</t>
  </si>
  <si>
    <r>
      <t xml:space="preserve">Compra de          40,000.00    usd     t.c.   17,118         A SEABOARD    </t>
    </r>
    <r>
      <rPr>
        <b/>
        <sz val="18"/>
        <color rgb="FF0000FF"/>
        <rFont val="Calibri"/>
        <family val="2"/>
        <scheme val="minor"/>
      </rPr>
      <t xml:space="preserve"> </t>
    </r>
    <r>
      <rPr>
        <b/>
        <sz val="16"/>
        <color rgb="FF0000FF"/>
        <rFont val="Calibri"/>
        <family val="2"/>
        <scheme val="minor"/>
      </rPr>
      <t xml:space="preserve"> NLSE24-40   </t>
    </r>
    <r>
      <rPr>
        <b/>
        <sz val="12"/>
        <color theme="1"/>
        <rFont val="Calibri"/>
        <family val="2"/>
        <scheme val="minor"/>
      </rPr>
      <t xml:space="preserve"> FACTURA</t>
    </r>
    <r>
      <rPr>
        <b/>
        <sz val="14"/>
        <color theme="1"/>
        <rFont val="Calibri"/>
        <family val="2"/>
        <scheme val="minor"/>
      </rPr>
      <t xml:space="preserve"> --2284274   </t>
    </r>
    <r>
      <rPr>
        <b/>
        <sz val="12"/>
        <color theme="1"/>
        <rFont val="Calibri"/>
        <family val="2"/>
        <scheme val="minor"/>
      </rPr>
      <t xml:space="preserve">  valor   FACTURA       40,323.42    USD    SALDO   PENDIENTE  323.42    USD</t>
    </r>
  </si>
  <si>
    <t>NLSE24-40</t>
  </si>
  <si>
    <r>
      <t xml:space="preserve">Compra de          43,000.00    usd     t.c.   17,115         A SEABOARD    </t>
    </r>
    <r>
      <rPr>
        <b/>
        <sz val="18"/>
        <color rgb="FF0000FF"/>
        <rFont val="Calibri"/>
        <family val="2"/>
        <scheme val="minor"/>
      </rPr>
      <t xml:space="preserve"> </t>
    </r>
    <r>
      <rPr>
        <b/>
        <sz val="16"/>
        <color rgb="FF0000FF"/>
        <rFont val="Calibri"/>
        <family val="2"/>
        <scheme val="minor"/>
      </rPr>
      <t xml:space="preserve"> NLSE24-41   </t>
    </r>
    <r>
      <rPr>
        <b/>
        <sz val="12"/>
        <color theme="1"/>
        <rFont val="Calibri"/>
        <family val="2"/>
        <scheme val="minor"/>
      </rPr>
      <t xml:space="preserve"> FACTURA</t>
    </r>
    <r>
      <rPr>
        <b/>
        <sz val="14"/>
        <color theme="1"/>
        <rFont val="Calibri"/>
        <family val="2"/>
        <scheme val="minor"/>
      </rPr>
      <t xml:space="preserve"> --2285636   </t>
    </r>
    <r>
      <rPr>
        <b/>
        <sz val="12"/>
        <color theme="1"/>
        <rFont val="Calibri"/>
        <family val="2"/>
        <scheme val="minor"/>
      </rPr>
      <t xml:space="preserve">  valor   FACTURA       40,928.59    USD    SALDO  A FAVOR   2.071.41    USD</t>
    </r>
  </si>
  <si>
    <t>NLSE24-41</t>
  </si>
  <si>
    <r>
      <t xml:space="preserve">Compra de          38,000.00    usd     t.c.   17,042         A SEABOARD    </t>
    </r>
    <r>
      <rPr>
        <b/>
        <sz val="18"/>
        <color rgb="FF0000FF"/>
        <rFont val="Calibri"/>
        <family val="2"/>
        <scheme val="minor"/>
      </rPr>
      <t xml:space="preserve"> </t>
    </r>
    <r>
      <rPr>
        <b/>
        <sz val="16"/>
        <color rgb="FF0000FF"/>
        <rFont val="Calibri"/>
        <family val="2"/>
        <scheme val="minor"/>
      </rPr>
      <t xml:space="preserve"> NLSE24-42   </t>
    </r>
    <r>
      <rPr>
        <b/>
        <sz val="12"/>
        <color theme="1"/>
        <rFont val="Calibri"/>
        <family val="2"/>
        <scheme val="minor"/>
      </rPr>
      <t xml:space="preserve"> FACTURA</t>
    </r>
    <r>
      <rPr>
        <b/>
        <sz val="14"/>
        <color theme="1"/>
        <rFont val="Calibri"/>
        <family val="2"/>
        <scheme val="minor"/>
      </rPr>
      <t xml:space="preserve"> --2286848   </t>
    </r>
    <r>
      <rPr>
        <b/>
        <sz val="12"/>
        <color theme="1"/>
        <rFont val="Calibri"/>
        <family val="2"/>
        <scheme val="minor"/>
      </rPr>
      <t xml:space="preserve">  valor   FACTURA       38,677.50    USD    SALDO  PENDIENTE  677.50    USD</t>
    </r>
  </si>
  <si>
    <t>NLSE24-42</t>
  </si>
  <si>
    <r>
      <t xml:space="preserve">Compra de          39,000.00    usd     t.c.   16.977         A SEABOARD    </t>
    </r>
    <r>
      <rPr>
        <b/>
        <sz val="18"/>
        <color rgb="FF0000FF"/>
        <rFont val="Calibri"/>
        <family val="2"/>
        <scheme val="minor"/>
      </rPr>
      <t xml:space="preserve"> </t>
    </r>
    <r>
      <rPr>
        <b/>
        <sz val="16"/>
        <color rgb="FF0000FF"/>
        <rFont val="Calibri"/>
        <family val="2"/>
        <scheme val="minor"/>
      </rPr>
      <t xml:space="preserve"> NLSE24-43   </t>
    </r>
    <r>
      <rPr>
        <b/>
        <sz val="12"/>
        <color theme="1"/>
        <rFont val="Calibri"/>
        <family val="2"/>
        <scheme val="minor"/>
      </rPr>
      <t xml:space="preserve"> FACTURA</t>
    </r>
    <r>
      <rPr>
        <b/>
        <sz val="14"/>
        <color theme="1"/>
        <rFont val="Calibri"/>
        <family val="2"/>
        <scheme val="minor"/>
      </rPr>
      <t xml:space="preserve"> --2286849   </t>
    </r>
    <r>
      <rPr>
        <b/>
        <sz val="12"/>
        <color theme="1"/>
        <rFont val="Calibri"/>
        <family val="2"/>
        <scheme val="minor"/>
      </rPr>
      <t xml:space="preserve">  valor   FACTURA       39,043.02    USD    SALDO  PENDIENTE     43.02    USD</t>
    </r>
  </si>
  <si>
    <t>NLSE24-43</t>
  </si>
  <si>
    <r>
      <t xml:space="preserve">Compra de          42,000.00    usd     t.c.   16.906         A SEABOARD    </t>
    </r>
    <r>
      <rPr>
        <b/>
        <sz val="18"/>
        <color rgb="FF0000FF"/>
        <rFont val="Calibri"/>
        <family val="2"/>
        <scheme val="minor"/>
      </rPr>
      <t xml:space="preserve"> </t>
    </r>
    <r>
      <rPr>
        <b/>
        <sz val="16"/>
        <color rgb="FF0000FF"/>
        <rFont val="Calibri"/>
        <family val="2"/>
        <scheme val="minor"/>
      </rPr>
      <t xml:space="preserve"> NLSE24-44   </t>
    </r>
    <r>
      <rPr>
        <b/>
        <sz val="12"/>
        <color theme="1"/>
        <rFont val="Calibri"/>
        <family val="2"/>
        <scheme val="minor"/>
      </rPr>
      <t xml:space="preserve"> FACTURA</t>
    </r>
    <r>
      <rPr>
        <b/>
        <sz val="14"/>
        <color theme="1"/>
        <rFont val="Calibri"/>
        <family val="2"/>
        <scheme val="minor"/>
      </rPr>
      <t xml:space="preserve"> --2286850   </t>
    </r>
    <r>
      <rPr>
        <b/>
        <sz val="12"/>
        <color theme="1"/>
        <rFont val="Calibri"/>
        <family val="2"/>
        <scheme val="minor"/>
      </rPr>
      <t xml:space="preserve">  valor   FACTURA       38,109.85    USD    SALDO  A FAVOR    3,890.15    USD</t>
    </r>
  </si>
  <si>
    <t>NLSE24-44</t>
  </si>
  <si>
    <r>
      <t xml:space="preserve">Compra de          33,000.00    usd     t.c.   16.906         A SEABOARD    </t>
    </r>
    <r>
      <rPr>
        <b/>
        <sz val="18"/>
        <color rgb="FF0000FF"/>
        <rFont val="Calibri"/>
        <family val="2"/>
        <scheme val="minor"/>
      </rPr>
      <t xml:space="preserve"> </t>
    </r>
    <r>
      <rPr>
        <b/>
        <sz val="16"/>
        <color rgb="FF0000FF"/>
        <rFont val="Calibri"/>
        <family val="2"/>
        <scheme val="minor"/>
      </rPr>
      <t xml:space="preserve"> NLSE24-C7   </t>
    </r>
    <r>
      <rPr>
        <b/>
        <sz val="12"/>
        <color theme="1"/>
        <rFont val="Calibri"/>
        <family val="2"/>
        <scheme val="minor"/>
      </rPr>
      <t xml:space="preserve"> FACTURA</t>
    </r>
    <r>
      <rPr>
        <b/>
        <sz val="14"/>
        <color theme="1"/>
        <rFont val="Calibri"/>
        <family val="2"/>
        <scheme val="minor"/>
      </rPr>
      <t xml:space="preserve"> --2286491   </t>
    </r>
    <r>
      <rPr>
        <b/>
        <sz val="12"/>
        <color theme="1"/>
        <rFont val="Calibri"/>
        <family val="2"/>
        <scheme val="minor"/>
      </rPr>
      <t xml:space="preserve">  valor   FACTURA       28,424.69    USD    SALDO  A FAVOR    4,575.31    USD</t>
    </r>
  </si>
  <si>
    <t>NLSE24-C7</t>
  </si>
  <si>
    <r>
      <t xml:space="preserve">Compra de          35,000.00    usd     t.c.   16.888         A SEABOARD    </t>
    </r>
    <r>
      <rPr>
        <b/>
        <sz val="18"/>
        <color rgb="FF0000FF"/>
        <rFont val="Calibri"/>
        <family val="2"/>
        <scheme val="minor"/>
      </rPr>
      <t xml:space="preserve"> </t>
    </r>
    <r>
      <rPr>
        <b/>
        <sz val="16"/>
        <color rgb="FF0000FF"/>
        <rFont val="Calibri"/>
        <family val="2"/>
        <scheme val="minor"/>
      </rPr>
      <t xml:space="preserve"> NLSE24-45   </t>
    </r>
    <r>
      <rPr>
        <b/>
        <sz val="12"/>
        <color theme="1"/>
        <rFont val="Calibri"/>
        <family val="2"/>
        <scheme val="minor"/>
      </rPr>
      <t xml:space="preserve"> FACTURA</t>
    </r>
    <r>
      <rPr>
        <b/>
        <sz val="14"/>
        <color theme="1"/>
        <rFont val="Calibri"/>
        <family val="2"/>
        <scheme val="minor"/>
      </rPr>
      <t xml:space="preserve"> --2287726   </t>
    </r>
    <r>
      <rPr>
        <b/>
        <sz val="12"/>
        <color theme="1"/>
        <rFont val="Calibri"/>
        <family val="2"/>
        <scheme val="minor"/>
      </rPr>
      <t xml:space="preserve">  valor   FACTURA       38,169.21    USD    SALDO  PENDIENTE    3,169.21    USD</t>
    </r>
  </si>
  <si>
    <t>NLSE24-45</t>
  </si>
  <si>
    <r>
      <t xml:space="preserve">Compra de          30,000.00    usd     t.c.   16.831         A SEABOARD    </t>
    </r>
    <r>
      <rPr>
        <b/>
        <sz val="18"/>
        <color rgb="FF0000FF"/>
        <rFont val="Calibri"/>
        <family val="2"/>
        <scheme val="minor"/>
      </rPr>
      <t xml:space="preserve"> </t>
    </r>
    <r>
      <rPr>
        <b/>
        <sz val="16"/>
        <color rgb="FF0000FF"/>
        <rFont val="Calibri"/>
        <family val="2"/>
        <scheme val="minor"/>
      </rPr>
      <t xml:space="preserve"> NLSE24-46   </t>
    </r>
    <r>
      <rPr>
        <b/>
        <sz val="12"/>
        <color theme="1"/>
        <rFont val="Calibri"/>
        <family val="2"/>
        <scheme val="minor"/>
      </rPr>
      <t xml:space="preserve"> FACTURA</t>
    </r>
    <r>
      <rPr>
        <b/>
        <sz val="14"/>
        <color theme="1"/>
        <rFont val="Calibri"/>
        <family val="2"/>
        <scheme val="minor"/>
      </rPr>
      <t xml:space="preserve"> --2289771   </t>
    </r>
    <r>
      <rPr>
        <b/>
        <sz val="12"/>
        <color theme="1"/>
        <rFont val="Calibri"/>
        <family val="2"/>
        <scheme val="minor"/>
      </rPr>
      <t xml:space="preserve">  valor   FACTURA       38.217.95    USD    SALDO  PENDIENTE    8,217.95    USD</t>
    </r>
  </si>
  <si>
    <t>NLSE24-46</t>
  </si>
  <si>
    <r>
      <t xml:space="preserve">Compra de          35,000.00    usd     t.c.   16.855         A SEABOARD    </t>
    </r>
    <r>
      <rPr>
        <b/>
        <sz val="18"/>
        <color rgb="FF0000FF"/>
        <rFont val="Calibri"/>
        <family val="2"/>
        <scheme val="minor"/>
      </rPr>
      <t xml:space="preserve"> </t>
    </r>
    <r>
      <rPr>
        <b/>
        <sz val="16"/>
        <color rgb="FF0000FF"/>
        <rFont val="Calibri"/>
        <family val="2"/>
        <scheme val="minor"/>
      </rPr>
      <t xml:space="preserve"> NLSE24-47   </t>
    </r>
    <r>
      <rPr>
        <b/>
        <sz val="12"/>
        <color theme="1"/>
        <rFont val="Calibri"/>
        <family val="2"/>
        <scheme val="minor"/>
      </rPr>
      <t xml:space="preserve"> FACTURA</t>
    </r>
    <r>
      <rPr>
        <b/>
        <sz val="14"/>
        <color theme="1"/>
        <rFont val="Calibri"/>
        <family val="2"/>
        <scheme val="minor"/>
      </rPr>
      <t xml:space="preserve"> --2289772   </t>
    </r>
    <r>
      <rPr>
        <b/>
        <sz val="12"/>
        <color theme="1"/>
        <rFont val="Calibri"/>
        <family val="2"/>
        <scheme val="minor"/>
      </rPr>
      <t xml:space="preserve">  valor   FACTURA       37,734.00    USD    SALDO  PENDIENTE    2,734.00    USD</t>
    </r>
  </si>
  <si>
    <t xml:space="preserve"> NLSE24-47</t>
  </si>
  <si>
    <r>
      <t xml:space="preserve">Compra de          37,000.00    usd     t.c.   16.7905         A SEABOARD    </t>
    </r>
    <r>
      <rPr>
        <b/>
        <sz val="18"/>
        <color rgb="FF0000FF"/>
        <rFont val="Calibri"/>
        <family val="2"/>
        <scheme val="minor"/>
      </rPr>
      <t xml:space="preserve"> </t>
    </r>
    <r>
      <rPr>
        <b/>
        <sz val="16"/>
        <color rgb="FF0000FF"/>
        <rFont val="Calibri"/>
        <family val="2"/>
        <scheme val="minor"/>
      </rPr>
      <t xml:space="preserve"> NLSE24-48   </t>
    </r>
    <r>
      <rPr>
        <b/>
        <sz val="12"/>
        <color theme="1"/>
        <rFont val="Calibri"/>
        <family val="2"/>
        <scheme val="minor"/>
      </rPr>
      <t xml:space="preserve"> FACTURA</t>
    </r>
    <r>
      <rPr>
        <b/>
        <sz val="14"/>
        <color theme="1"/>
        <rFont val="Calibri"/>
        <family val="2"/>
        <scheme val="minor"/>
      </rPr>
      <t xml:space="preserve"> --2289973   </t>
    </r>
    <r>
      <rPr>
        <b/>
        <sz val="12"/>
        <color theme="1"/>
        <rFont val="Calibri"/>
        <family val="2"/>
        <scheme val="minor"/>
      </rPr>
      <t xml:space="preserve">  valor   FACTURA       38,281.05    USD    SALDO  PENDIENTE    1,281.05   USD</t>
    </r>
  </si>
  <si>
    <t>NLSE24-48</t>
  </si>
  <si>
    <r>
      <t xml:space="preserve">Compra de          30,000.00    usd     t.c.   16.7905         A SEABOARD    </t>
    </r>
    <r>
      <rPr>
        <b/>
        <sz val="18"/>
        <color rgb="FF0000FF"/>
        <rFont val="Calibri"/>
        <family val="2"/>
        <scheme val="minor"/>
      </rPr>
      <t xml:space="preserve"> </t>
    </r>
    <r>
      <rPr>
        <b/>
        <sz val="16"/>
        <color rgb="FF0000FF"/>
        <rFont val="Calibri"/>
        <family val="2"/>
        <scheme val="minor"/>
      </rPr>
      <t xml:space="preserve"> NLSE24-C8   </t>
    </r>
    <r>
      <rPr>
        <b/>
        <sz val="12"/>
        <color theme="1"/>
        <rFont val="Calibri"/>
        <family val="2"/>
        <scheme val="minor"/>
      </rPr>
      <t xml:space="preserve"> FACTURA</t>
    </r>
    <r>
      <rPr>
        <b/>
        <sz val="14"/>
        <color theme="1"/>
        <rFont val="Calibri"/>
        <family val="2"/>
        <scheme val="minor"/>
      </rPr>
      <t xml:space="preserve"> --2289441   </t>
    </r>
    <r>
      <rPr>
        <b/>
        <sz val="12"/>
        <color theme="1"/>
        <rFont val="Calibri"/>
        <family val="2"/>
        <scheme val="minor"/>
      </rPr>
      <t xml:space="preserve">  valor   FACTURA       27,759.96    USD    SALDO  A FAVOR   2,240.04   USD</t>
    </r>
  </si>
  <si>
    <t>NLSE24-C8</t>
  </si>
  <si>
    <r>
      <t xml:space="preserve">Compra de          37,500.00    usd     t.c.   16.699         A SEABOARD    </t>
    </r>
    <r>
      <rPr>
        <b/>
        <sz val="18"/>
        <color rgb="FF0000FF"/>
        <rFont val="Calibri"/>
        <family val="2"/>
        <scheme val="minor"/>
      </rPr>
      <t xml:space="preserve"> </t>
    </r>
    <r>
      <rPr>
        <b/>
        <sz val="16"/>
        <color rgb="FF0000FF"/>
        <rFont val="Calibri"/>
        <family val="2"/>
        <scheme val="minor"/>
      </rPr>
      <t xml:space="preserve"> NLSE24-49   </t>
    </r>
    <r>
      <rPr>
        <b/>
        <sz val="12"/>
        <color theme="1"/>
        <rFont val="Calibri"/>
        <family val="2"/>
        <scheme val="minor"/>
      </rPr>
      <t xml:space="preserve"> FACTURA</t>
    </r>
    <r>
      <rPr>
        <b/>
        <sz val="14"/>
        <color theme="1"/>
        <rFont val="Calibri"/>
        <family val="2"/>
        <scheme val="minor"/>
      </rPr>
      <t xml:space="preserve"> --2290629   </t>
    </r>
    <r>
      <rPr>
        <b/>
        <sz val="12"/>
        <color theme="1"/>
        <rFont val="Calibri"/>
        <family val="2"/>
        <scheme val="minor"/>
      </rPr>
      <t xml:space="preserve">  valor   FACTURA       38,271.96    USD    SALDO  PENDIENTE     771.96   USD</t>
    </r>
  </si>
  <si>
    <t>NLSE24-49</t>
  </si>
  <si>
    <r>
      <t xml:space="preserve">Compra de          36,000.00    usd     t.c.   16.896         A SEABOARD    </t>
    </r>
    <r>
      <rPr>
        <b/>
        <sz val="18"/>
        <color rgb="FF0000FF"/>
        <rFont val="Calibri"/>
        <family val="2"/>
        <scheme val="minor"/>
      </rPr>
      <t xml:space="preserve"> </t>
    </r>
    <r>
      <rPr>
        <b/>
        <sz val="16"/>
        <color rgb="FF0000FF"/>
        <rFont val="Calibri"/>
        <family val="2"/>
        <scheme val="minor"/>
      </rPr>
      <t xml:space="preserve"> NLSE24-50   </t>
    </r>
    <r>
      <rPr>
        <b/>
        <sz val="12"/>
        <color theme="1"/>
        <rFont val="Calibri"/>
        <family val="2"/>
        <scheme val="minor"/>
      </rPr>
      <t xml:space="preserve"> FACTURA</t>
    </r>
    <r>
      <rPr>
        <b/>
        <sz val="14"/>
        <color theme="1"/>
        <rFont val="Calibri"/>
        <family val="2"/>
        <scheme val="minor"/>
      </rPr>
      <t xml:space="preserve"> --2292899   </t>
    </r>
    <r>
      <rPr>
        <b/>
        <sz val="12"/>
        <color theme="1"/>
        <rFont val="Calibri"/>
        <family val="2"/>
        <scheme val="minor"/>
      </rPr>
      <t xml:space="preserve">  valor   FACTURA       37,865.37    USD    SALDO  PENDIENTE     1,865.37   USD</t>
    </r>
  </si>
  <si>
    <t>NLSE24-50</t>
  </si>
  <si>
    <r>
      <t xml:space="preserve">Compra de          36,000.00    usd     t.c.   16.896         A SEABOARD    </t>
    </r>
    <r>
      <rPr>
        <b/>
        <sz val="18"/>
        <color rgb="FF0000FF"/>
        <rFont val="Calibri"/>
        <family val="2"/>
        <scheme val="minor"/>
      </rPr>
      <t xml:space="preserve"> </t>
    </r>
    <r>
      <rPr>
        <b/>
        <sz val="16"/>
        <color rgb="FF0000FF"/>
        <rFont val="Calibri"/>
        <family val="2"/>
        <scheme val="minor"/>
      </rPr>
      <t xml:space="preserve"> NLSE24-51   </t>
    </r>
    <r>
      <rPr>
        <b/>
        <sz val="12"/>
        <color theme="1"/>
        <rFont val="Calibri"/>
        <family val="2"/>
        <scheme val="minor"/>
      </rPr>
      <t xml:space="preserve"> FACTURA</t>
    </r>
    <r>
      <rPr>
        <b/>
        <sz val="14"/>
        <color theme="1"/>
        <rFont val="Calibri"/>
        <family val="2"/>
        <scheme val="minor"/>
      </rPr>
      <t xml:space="preserve"> --2292900   </t>
    </r>
    <r>
      <rPr>
        <b/>
        <sz val="12"/>
        <color theme="1"/>
        <rFont val="Calibri"/>
        <family val="2"/>
        <scheme val="minor"/>
      </rPr>
      <t xml:space="preserve">  valor   FACTURA       34,037.71    USD    SALDO  A FAVOR    1,962.29   USD</t>
    </r>
  </si>
  <si>
    <t>NLSE24-51</t>
  </si>
  <si>
    <r>
      <t xml:space="preserve">Compra de          36,000.00    usd     t.c.   16.859         A SEABOARD    </t>
    </r>
    <r>
      <rPr>
        <b/>
        <sz val="18"/>
        <color rgb="FF0000FF"/>
        <rFont val="Calibri"/>
        <family val="2"/>
        <scheme val="minor"/>
      </rPr>
      <t xml:space="preserve"> </t>
    </r>
    <r>
      <rPr>
        <b/>
        <sz val="16"/>
        <color rgb="FF0000FF"/>
        <rFont val="Calibri"/>
        <family val="2"/>
        <scheme val="minor"/>
      </rPr>
      <t xml:space="preserve"> NLSE24-52   </t>
    </r>
    <r>
      <rPr>
        <b/>
        <sz val="12"/>
        <color theme="1"/>
        <rFont val="Calibri"/>
        <family val="2"/>
        <scheme val="minor"/>
      </rPr>
      <t xml:space="preserve"> FACTURA</t>
    </r>
    <r>
      <rPr>
        <b/>
        <sz val="14"/>
        <color theme="1"/>
        <rFont val="Calibri"/>
        <family val="2"/>
        <scheme val="minor"/>
      </rPr>
      <t xml:space="preserve"> --2292901   </t>
    </r>
    <r>
      <rPr>
        <b/>
        <sz val="12"/>
        <color theme="1"/>
        <rFont val="Calibri"/>
        <family val="2"/>
        <scheme val="minor"/>
      </rPr>
      <t xml:space="preserve">  valor   FACTURA       37,314.93    USD    SALDO  PENDIENTE     1,314.93   USD</t>
    </r>
  </si>
  <si>
    <t>NLSE24-52</t>
  </si>
  <si>
    <t>NLSE24-C9</t>
  </si>
  <si>
    <t>NLSE24-54</t>
  </si>
  <si>
    <r>
      <t xml:space="preserve">Compra de          58,000.00    usd     t.c.   16.748         A SEABOARD    </t>
    </r>
    <r>
      <rPr>
        <b/>
        <sz val="18"/>
        <color rgb="FF0000FF"/>
        <rFont val="Calibri"/>
        <family val="2"/>
        <scheme val="minor"/>
      </rPr>
      <t xml:space="preserve"> </t>
    </r>
    <r>
      <rPr>
        <b/>
        <sz val="16"/>
        <color rgb="FF0000FF"/>
        <rFont val="Calibri"/>
        <family val="2"/>
        <scheme val="minor"/>
      </rPr>
      <t xml:space="preserve"> NLSE24-L1 </t>
    </r>
    <r>
      <rPr>
        <b/>
        <sz val="12"/>
        <color theme="1"/>
        <rFont val="Calibri"/>
        <family val="2"/>
        <scheme val="minor"/>
      </rPr>
      <t xml:space="preserve"> FACTURA</t>
    </r>
    <r>
      <rPr>
        <b/>
        <sz val="14"/>
        <color theme="1"/>
        <rFont val="Calibri"/>
        <family val="2"/>
        <scheme val="minor"/>
      </rPr>
      <t xml:space="preserve"> --2294793   </t>
    </r>
    <r>
      <rPr>
        <b/>
        <sz val="12"/>
        <color theme="1"/>
        <rFont val="Calibri"/>
        <family val="2"/>
        <scheme val="minor"/>
      </rPr>
      <t xml:space="preserve">  valor   FACTURA       62,329.93    USD    SALDO  PENDIENTE     4,329.93   USD</t>
    </r>
  </si>
  <si>
    <t>NLSE24-L1</t>
  </si>
  <si>
    <t>NLSEMEX-01</t>
  </si>
  <si>
    <r>
      <t xml:space="preserve">   A SEABOARD    </t>
    </r>
    <r>
      <rPr>
        <b/>
        <sz val="18"/>
        <color rgb="FF0000FF"/>
        <rFont val="Calibri"/>
        <family val="2"/>
        <scheme val="minor"/>
      </rPr>
      <t xml:space="preserve"> </t>
    </r>
    <r>
      <rPr>
        <b/>
        <sz val="16"/>
        <color rgb="FF0000FF"/>
        <rFont val="Calibri"/>
        <family val="2"/>
        <scheme val="minor"/>
      </rPr>
      <t xml:space="preserve"> NLSEMEX-01      </t>
    </r>
    <r>
      <rPr>
        <b/>
        <sz val="12"/>
        <color theme="1"/>
        <rFont val="Calibri"/>
        <family val="2"/>
        <scheme val="minor"/>
      </rPr>
      <t xml:space="preserve"> FACTURA</t>
    </r>
    <r>
      <rPr>
        <b/>
        <sz val="14"/>
        <color theme="1"/>
        <rFont val="Calibri"/>
        <family val="2"/>
        <scheme val="minor"/>
      </rPr>
      <t xml:space="preserve"> --A-45147  $  551.250.00   </t>
    </r>
    <r>
      <rPr>
        <b/>
        <sz val="12"/>
        <color theme="1"/>
        <rFont val="Calibri"/>
        <family val="2"/>
        <scheme val="minor"/>
      </rPr>
      <t xml:space="preserve">  valor   FACTURA       537,502.66       </t>
    </r>
    <r>
      <rPr>
        <b/>
        <sz val="14"/>
        <color rgb="FF0000FF"/>
        <rFont val="Calibri"/>
        <family val="2"/>
        <scheme val="minor"/>
      </rPr>
      <t xml:space="preserve"> SALDO A FAVOR    $  13,747.34  </t>
    </r>
    <r>
      <rPr>
        <b/>
        <sz val="12"/>
        <color theme="1"/>
        <rFont val="Calibri"/>
        <family val="2"/>
        <scheme val="minor"/>
      </rPr>
      <t xml:space="preserve">          SE PAGO A ALIMENTOS SBF DE MEXCIO S DE RL DE C V</t>
    </r>
  </si>
  <si>
    <t>A-45147</t>
  </si>
  <si>
    <t>NLSE24-53</t>
  </si>
  <si>
    <r>
      <t xml:space="preserve">Compra de          37,000.00    usd     t.c.   16.776         A SEABOARD    </t>
    </r>
    <r>
      <rPr>
        <b/>
        <sz val="18"/>
        <color rgb="FF0000FF"/>
        <rFont val="Calibri"/>
        <family val="2"/>
        <scheme val="minor"/>
      </rPr>
      <t xml:space="preserve"> </t>
    </r>
    <r>
      <rPr>
        <b/>
        <sz val="16"/>
        <color rgb="FF0000FF"/>
        <rFont val="Calibri"/>
        <family val="2"/>
        <scheme val="minor"/>
      </rPr>
      <t xml:space="preserve"> NLSE24-53   </t>
    </r>
    <r>
      <rPr>
        <b/>
        <sz val="12"/>
        <color theme="1"/>
        <rFont val="Calibri"/>
        <family val="2"/>
        <scheme val="minor"/>
      </rPr>
      <t xml:space="preserve"> FACTURA</t>
    </r>
    <r>
      <rPr>
        <b/>
        <sz val="14"/>
        <color theme="1"/>
        <rFont val="Calibri"/>
        <family val="2"/>
        <scheme val="minor"/>
      </rPr>
      <t xml:space="preserve"> --2293439   </t>
    </r>
    <r>
      <rPr>
        <b/>
        <sz val="12"/>
        <color theme="1"/>
        <rFont val="Calibri"/>
        <family val="2"/>
        <scheme val="minor"/>
      </rPr>
      <t xml:space="preserve">  valor   FACTURA      36,484.59    USD    SALDO  PENDIENTE     1,484.59   USD</t>
    </r>
  </si>
  <si>
    <r>
      <t xml:space="preserve">Compra de          42,000.00    usd     t.c.   16.690         A SEABOARD    </t>
    </r>
    <r>
      <rPr>
        <b/>
        <sz val="18"/>
        <color rgb="FF0000FF"/>
        <rFont val="Calibri"/>
        <family val="2"/>
        <scheme val="minor"/>
      </rPr>
      <t xml:space="preserve"> </t>
    </r>
    <r>
      <rPr>
        <b/>
        <sz val="16"/>
        <color rgb="FF0000FF"/>
        <rFont val="Calibri"/>
        <family val="2"/>
        <scheme val="minor"/>
      </rPr>
      <t xml:space="preserve"> NLSE24-55   </t>
    </r>
    <r>
      <rPr>
        <b/>
        <sz val="12"/>
        <color theme="1"/>
        <rFont val="Calibri"/>
        <family val="2"/>
        <scheme val="minor"/>
      </rPr>
      <t xml:space="preserve"> FACTURA</t>
    </r>
    <r>
      <rPr>
        <b/>
        <sz val="14"/>
        <color theme="1"/>
        <rFont val="Calibri"/>
        <family val="2"/>
        <scheme val="minor"/>
      </rPr>
      <t xml:space="preserve"> --2295376   </t>
    </r>
    <r>
      <rPr>
        <b/>
        <sz val="12"/>
        <color theme="1"/>
        <rFont val="Calibri"/>
        <family val="2"/>
        <scheme val="minor"/>
      </rPr>
      <t xml:space="preserve">  valor   FACTURA       40,344.49    USD    SALDO  A FAVOR      1,655.51   USD</t>
    </r>
  </si>
  <si>
    <t>NLSE24-55</t>
  </si>
  <si>
    <r>
      <t xml:space="preserve">Compra de          42,000.00    usd     t.c.   16.613         A SEABOARD    </t>
    </r>
    <r>
      <rPr>
        <b/>
        <sz val="18"/>
        <color rgb="FF0000FF"/>
        <rFont val="Calibri"/>
        <family val="2"/>
        <scheme val="minor"/>
      </rPr>
      <t xml:space="preserve"> </t>
    </r>
    <r>
      <rPr>
        <b/>
        <sz val="16"/>
        <color rgb="FF0000FF"/>
        <rFont val="Calibri"/>
        <family val="2"/>
        <scheme val="minor"/>
      </rPr>
      <t xml:space="preserve"> NLSE24-56   </t>
    </r>
    <r>
      <rPr>
        <b/>
        <sz val="12"/>
        <color theme="1"/>
        <rFont val="Calibri"/>
        <family val="2"/>
        <scheme val="minor"/>
      </rPr>
      <t xml:space="preserve"> FACTURA</t>
    </r>
    <r>
      <rPr>
        <b/>
        <sz val="14"/>
        <color theme="1"/>
        <rFont val="Calibri"/>
        <family val="2"/>
        <scheme val="minor"/>
      </rPr>
      <t xml:space="preserve"> --2295767   </t>
    </r>
    <r>
      <rPr>
        <b/>
        <sz val="12"/>
        <color theme="1"/>
        <rFont val="Calibri"/>
        <family val="2"/>
        <scheme val="minor"/>
      </rPr>
      <t xml:space="preserve">  valor   FACTURA       40,110.85    USD    SALDO  A FAVOR      1,889.15   USD</t>
    </r>
  </si>
  <si>
    <t>NLSE24-56</t>
  </si>
  <si>
    <r>
      <t xml:space="preserve">Compra de          42,000.00    usd     t.c.   16.613         A SEABOARD    </t>
    </r>
    <r>
      <rPr>
        <b/>
        <sz val="18"/>
        <color rgb="FF0000FF"/>
        <rFont val="Calibri"/>
        <family val="2"/>
        <scheme val="minor"/>
      </rPr>
      <t xml:space="preserve"> </t>
    </r>
    <r>
      <rPr>
        <b/>
        <sz val="16"/>
        <color rgb="FF0000FF"/>
        <rFont val="Calibri"/>
        <family val="2"/>
        <scheme val="minor"/>
      </rPr>
      <t xml:space="preserve"> NLSE24-57   </t>
    </r>
    <r>
      <rPr>
        <b/>
        <sz val="12"/>
        <color theme="1"/>
        <rFont val="Calibri"/>
        <family val="2"/>
        <scheme val="minor"/>
      </rPr>
      <t xml:space="preserve"> FACTURA</t>
    </r>
    <r>
      <rPr>
        <b/>
        <sz val="14"/>
        <color theme="1"/>
        <rFont val="Calibri"/>
        <family val="2"/>
        <scheme val="minor"/>
      </rPr>
      <t xml:space="preserve"> --2296511   </t>
    </r>
    <r>
      <rPr>
        <b/>
        <sz val="12"/>
        <color theme="1"/>
        <rFont val="Calibri"/>
        <family val="2"/>
        <scheme val="minor"/>
      </rPr>
      <t xml:space="preserve">  valor   FACTURA       41,139.03    USD    SALDO  A FAVOR      860.97   USD</t>
    </r>
  </si>
  <si>
    <t>NLSE24-57</t>
  </si>
  <si>
    <r>
      <t xml:space="preserve">Compra de          40,000.00    usd     t.c.   16.687         A SEABOARD    </t>
    </r>
    <r>
      <rPr>
        <b/>
        <sz val="18"/>
        <color rgb="FF0000FF"/>
        <rFont val="Calibri"/>
        <family val="2"/>
        <scheme val="minor"/>
      </rPr>
      <t xml:space="preserve"> </t>
    </r>
    <r>
      <rPr>
        <b/>
        <sz val="16"/>
        <color rgb="FF0000FF"/>
        <rFont val="Calibri"/>
        <family val="2"/>
        <scheme val="minor"/>
      </rPr>
      <t xml:space="preserve"> NLSE24-58   </t>
    </r>
    <r>
      <rPr>
        <b/>
        <sz val="12"/>
        <color theme="1"/>
        <rFont val="Calibri"/>
        <family val="2"/>
        <scheme val="minor"/>
      </rPr>
      <t xml:space="preserve"> FACTURA</t>
    </r>
    <r>
      <rPr>
        <b/>
        <sz val="14"/>
        <color theme="1"/>
        <rFont val="Calibri"/>
        <family val="2"/>
        <scheme val="minor"/>
      </rPr>
      <t xml:space="preserve"> --2297410   </t>
    </r>
    <r>
      <rPr>
        <b/>
        <sz val="12"/>
        <color theme="1"/>
        <rFont val="Calibri"/>
        <family val="2"/>
        <scheme val="minor"/>
      </rPr>
      <t xml:space="preserve">  valor   FACTURA       44,761.80    USD    SALDO  PENDIENTE       4,761.80   USD</t>
    </r>
  </si>
  <si>
    <t>NLSE24-58</t>
  </si>
  <si>
    <r>
      <t xml:space="preserve">Compra de          42,000.00    usd     t.c.   16.600         A SEABOARD    </t>
    </r>
    <r>
      <rPr>
        <b/>
        <sz val="18"/>
        <color rgb="FF0000FF"/>
        <rFont val="Calibri"/>
        <family val="2"/>
        <scheme val="minor"/>
      </rPr>
      <t xml:space="preserve"> </t>
    </r>
    <r>
      <rPr>
        <b/>
        <sz val="16"/>
        <color rgb="FF0000FF"/>
        <rFont val="Calibri"/>
        <family val="2"/>
        <scheme val="minor"/>
      </rPr>
      <t xml:space="preserve"> NLSE24-59   </t>
    </r>
    <r>
      <rPr>
        <b/>
        <sz val="12"/>
        <color theme="1"/>
        <rFont val="Calibri"/>
        <family val="2"/>
        <scheme val="minor"/>
      </rPr>
      <t xml:space="preserve"> FACTURA</t>
    </r>
    <r>
      <rPr>
        <b/>
        <sz val="14"/>
        <color theme="1"/>
        <rFont val="Calibri"/>
        <family val="2"/>
        <scheme val="minor"/>
      </rPr>
      <t xml:space="preserve"> --2297411   </t>
    </r>
    <r>
      <rPr>
        <b/>
        <sz val="12"/>
        <color theme="1"/>
        <rFont val="Calibri"/>
        <family val="2"/>
        <scheme val="minor"/>
      </rPr>
      <t xml:space="preserve">  valor   FACTURA       44,994.34    USD    SALDO  PENDIENTE       2,994.34   USD</t>
    </r>
  </si>
  <si>
    <t>NLSE24-59</t>
  </si>
  <si>
    <t>NC----#2637938</t>
  </si>
  <si>
    <r>
      <t xml:space="preserve">Compra de          31,000.00    usd     t.c.   16.775         A SEABOARD    </t>
    </r>
    <r>
      <rPr>
        <b/>
        <sz val="18"/>
        <color rgb="FF0000FF"/>
        <rFont val="Calibri"/>
        <family val="2"/>
        <scheme val="minor"/>
      </rPr>
      <t xml:space="preserve"> </t>
    </r>
    <r>
      <rPr>
        <b/>
        <sz val="16"/>
        <color rgb="FF0000FF"/>
        <rFont val="Calibri"/>
        <family val="2"/>
        <scheme val="minor"/>
      </rPr>
      <t xml:space="preserve"> NLSE24-C9   </t>
    </r>
    <r>
      <rPr>
        <b/>
        <sz val="12"/>
        <color theme="1"/>
        <rFont val="Calibri"/>
        <family val="2"/>
        <scheme val="minor"/>
      </rPr>
      <t xml:space="preserve"> FACTURA</t>
    </r>
    <r>
      <rPr>
        <b/>
        <sz val="14"/>
        <color theme="1"/>
        <rFont val="Calibri"/>
        <family val="2"/>
        <scheme val="minor"/>
      </rPr>
      <t xml:space="preserve"> --2292902   </t>
    </r>
    <r>
      <rPr>
        <b/>
        <sz val="12"/>
        <color theme="1"/>
        <rFont val="Calibri"/>
        <family val="2"/>
        <scheme val="minor"/>
      </rPr>
      <t xml:space="preserve">  valor   FACTURA      29,372.05    USD   Y NC.   9,451.59   USD     SALDO  A FAVOR    11,079.54   USD   </t>
    </r>
    <r>
      <rPr>
        <b/>
        <sz val="12"/>
        <color rgb="FF0000FF"/>
        <rFont val="Calibri"/>
        <family val="2"/>
        <scheme val="minor"/>
      </rPr>
      <t xml:space="preserve"> NOTA CREDITO  USA # 2637938    9,451.59  usd</t>
    </r>
  </si>
  <si>
    <r>
      <t xml:space="preserve">Compra de          41,000.00    usd     t.c.   16.558         A SEABOARD    </t>
    </r>
    <r>
      <rPr>
        <b/>
        <sz val="18"/>
        <color rgb="FF0000FF"/>
        <rFont val="Calibri"/>
        <family val="2"/>
        <scheme val="minor"/>
      </rPr>
      <t xml:space="preserve"> </t>
    </r>
    <r>
      <rPr>
        <b/>
        <sz val="16"/>
        <color rgb="FF0000FF"/>
        <rFont val="Calibri"/>
        <family val="2"/>
        <scheme val="minor"/>
      </rPr>
      <t xml:space="preserve"> NLSE24-C6   </t>
    </r>
    <r>
      <rPr>
        <b/>
        <sz val="12"/>
        <color theme="1"/>
        <rFont val="Calibri"/>
        <family val="2"/>
        <scheme val="minor"/>
      </rPr>
      <t xml:space="preserve"> FACTURA</t>
    </r>
    <r>
      <rPr>
        <b/>
        <sz val="14"/>
        <color theme="1"/>
        <rFont val="Calibri"/>
        <family val="2"/>
        <scheme val="minor"/>
      </rPr>
      <t xml:space="preserve"> --2298750   </t>
    </r>
    <r>
      <rPr>
        <b/>
        <sz val="12"/>
        <color theme="1"/>
        <rFont val="Calibri"/>
        <family val="2"/>
        <scheme val="minor"/>
      </rPr>
      <t xml:space="preserve">  valor   FACTURA       32,727.29    USD    SALDO  A FAVOR    8,272.71   USD</t>
    </r>
  </si>
  <si>
    <t>NLSE24-C6</t>
  </si>
  <si>
    <r>
      <t xml:space="preserve">Compra de          41,000.00    usd     t.c.   16.558         A SEABOARD    </t>
    </r>
    <r>
      <rPr>
        <b/>
        <sz val="18"/>
        <color rgb="FF0000FF"/>
        <rFont val="Calibri"/>
        <family val="2"/>
        <scheme val="minor"/>
      </rPr>
      <t xml:space="preserve"> </t>
    </r>
    <r>
      <rPr>
        <b/>
        <sz val="16"/>
        <color rgb="FF0000FF"/>
        <rFont val="Calibri"/>
        <family val="2"/>
        <scheme val="minor"/>
      </rPr>
      <t xml:space="preserve"> NLSE24-60   </t>
    </r>
    <r>
      <rPr>
        <b/>
        <sz val="12"/>
        <color theme="1"/>
        <rFont val="Calibri"/>
        <family val="2"/>
        <scheme val="minor"/>
      </rPr>
      <t xml:space="preserve"> FACTURA</t>
    </r>
    <r>
      <rPr>
        <b/>
        <sz val="14"/>
        <color theme="1"/>
        <rFont val="Calibri"/>
        <family val="2"/>
        <scheme val="minor"/>
      </rPr>
      <t xml:space="preserve"> --2300040   </t>
    </r>
    <r>
      <rPr>
        <b/>
        <sz val="12"/>
        <color theme="1"/>
        <rFont val="Calibri"/>
        <family val="2"/>
        <scheme val="minor"/>
      </rPr>
      <t xml:space="preserve">  valor   FACTURA       47,898.14    USD    SALDO  PENDIENTE     6,898.14   USD</t>
    </r>
  </si>
  <si>
    <t>NLSE24-60</t>
  </si>
  <si>
    <t>NLSE24-61</t>
  </si>
  <si>
    <r>
      <t xml:space="preserve">Compra de          48,000.00    usd     t.c.   16.452         A SEABOARD    </t>
    </r>
    <r>
      <rPr>
        <b/>
        <sz val="18"/>
        <color rgb="FF0000FF"/>
        <rFont val="Calibri"/>
        <family val="2"/>
        <scheme val="minor"/>
      </rPr>
      <t xml:space="preserve"> </t>
    </r>
    <r>
      <rPr>
        <b/>
        <sz val="16"/>
        <color rgb="FF0000FF"/>
        <rFont val="Calibri"/>
        <family val="2"/>
        <scheme val="minor"/>
      </rPr>
      <t xml:space="preserve"> NLSE24-65   </t>
    </r>
    <r>
      <rPr>
        <b/>
        <sz val="12"/>
        <color theme="1"/>
        <rFont val="Calibri"/>
        <family val="2"/>
        <scheme val="minor"/>
      </rPr>
      <t xml:space="preserve"> FACTURA</t>
    </r>
    <r>
      <rPr>
        <b/>
        <sz val="14"/>
        <color theme="1"/>
        <rFont val="Calibri"/>
        <family val="2"/>
        <scheme val="minor"/>
      </rPr>
      <t xml:space="preserve"> --232167   </t>
    </r>
    <r>
      <rPr>
        <b/>
        <sz val="12"/>
        <color theme="1"/>
        <rFont val="Calibri"/>
        <family val="2"/>
        <scheme val="minor"/>
      </rPr>
      <t xml:space="preserve">  valor   FACTURA       43,392.38   USD    SALDO  A FAVOR    4,607.62   USD</t>
    </r>
  </si>
  <si>
    <t>NLSE24-65</t>
  </si>
  <si>
    <r>
      <t xml:space="preserve">Compra de          42,000.00    usd     t.c.   16.540         A SEABOARD    </t>
    </r>
    <r>
      <rPr>
        <b/>
        <sz val="18"/>
        <color rgb="FF0000FF"/>
        <rFont val="Calibri"/>
        <family val="2"/>
        <scheme val="minor"/>
      </rPr>
      <t xml:space="preserve"> </t>
    </r>
    <r>
      <rPr>
        <b/>
        <sz val="16"/>
        <color rgb="FF0000FF"/>
        <rFont val="Calibri"/>
        <family val="2"/>
        <scheme val="minor"/>
      </rPr>
      <t xml:space="preserve"> NLSE24-61   </t>
    </r>
    <r>
      <rPr>
        <b/>
        <sz val="12"/>
        <color theme="1"/>
        <rFont val="Calibri"/>
        <family val="2"/>
        <scheme val="minor"/>
      </rPr>
      <t xml:space="preserve"> FACTURA</t>
    </r>
    <r>
      <rPr>
        <b/>
        <sz val="14"/>
        <color theme="1"/>
        <rFont val="Calibri"/>
        <family val="2"/>
        <scheme val="minor"/>
      </rPr>
      <t xml:space="preserve"> --2300092   </t>
    </r>
    <r>
      <rPr>
        <b/>
        <sz val="12"/>
        <color theme="1"/>
        <rFont val="Calibri"/>
        <family val="2"/>
        <scheme val="minor"/>
      </rPr>
      <t xml:space="preserve">  valor   FACTURA       46,141.47   USD    SALDO  PENDIENTE     4,141.47   USD</t>
    </r>
  </si>
  <si>
    <r>
      <t xml:space="preserve">Compra de          50,000.00    usd     t.c.   16.385         A SEABOARD    </t>
    </r>
    <r>
      <rPr>
        <b/>
        <sz val="18"/>
        <color rgb="FF0000FF"/>
        <rFont val="Calibri"/>
        <family val="2"/>
        <scheme val="minor"/>
      </rPr>
      <t xml:space="preserve"> </t>
    </r>
    <r>
      <rPr>
        <b/>
        <sz val="16"/>
        <color rgb="FF0000FF"/>
        <rFont val="Calibri"/>
        <family val="2"/>
        <scheme val="minor"/>
      </rPr>
      <t xml:space="preserve"> NLSE24-62   </t>
    </r>
    <r>
      <rPr>
        <b/>
        <sz val="12"/>
        <color theme="1"/>
        <rFont val="Calibri"/>
        <family val="2"/>
        <scheme val="minor"/>
      </rPr>
      <t xml:space="preserve"> FACTURA</t>
    </r>
    <r>
      <rPr>
        <b/>
        <sz val="14"/>
        <color theme="1"/>
        <rFont val="Calibri"/>
        <family val="2"/>
        <scheme val="minor"/>
      </rPr>
      <t xml:space="preserve"> --2300895   </t>
    </r>
    <r>
      <rPr>
        <b/>
        <sz val="12"/>
        <color theme="1"/>
        <rFont val="Calibri"/>
        <family val="2"/>
        <scheme val="minor"/>
      </rPr>
      <t xml:space="preserve">  valor   FACTURA       47,236.72   USD    SALDO  A FAVOR    2,763.28  USD</t>
    </r>
  </si>
  <si>
    <t>NLSE24-62</t>
  </si>
  <si>
    <r>
      <t xml:space="preserve">Compra de          42,000.00    usd     t.c.   16.3645         A SEABOARD    </t>
    </r>
    <r>
      <rPr>
        <b/>
        <sz val="18"/>
        <color rgb="FF0000FF"/>
        <rFont val="Calibri"/>
        <family val="2"/>
        <scheme val="minor"/>
      </rPr>
      <t xml:space="preserve"> </t>
    </r>
    <r>
      <rPr>
        <b/>
        <sz val="16"/>
        <color rgb="FF0000FF"/>
        <rFont val="Calibri"/>
        <family val="2"/>
        <scheme val="minor"/>
      </rPr>
      <t xml:space="preserve"> NLSE24-63   </t>
    </r>
    <r>
      <rPr>
        <b/>
        <sz val="12"/>
        <color theme="1"/>
        <rFont val="Calibri"/>
        <family val="2"/>
        <scheme val="minor"/>
      </rPr>
      <t xml:space="preserve"> FACTURA</t>
    </r>
    <r>
      <rPr>
        <b/>
        <sz val="14"/>
        <color theme="1"/>
        <rFont val="Calibri"/>
        <family val="2"/>
        <scheme val="minor"/>
      </rPr>
      <t xml:space="preserve"> --2300137   </t>
    </r>
    <r>
      <rPr>
        <b/>
        <sz val="12"/>
        <color theme="1"/>
        <rFont val="Calibri"/>
        <family val="2"/>
        <scheme val="minor"/>
      </rPr>
      <t xml:space="preserve">  valor   FACTURA       46,805.34   USD    SALDO  PENDIENTE   4,805.34  USD</t>
    </r>
  </si>
  <si>
    <t>NLSE24-63</t>
  </si>
  <si>
    <r>
      <t xml:space="preserve">Compra de          45,000.00    usd     t.c.   16.465         A SEABOARD    </t>
    </r>
    <r>
      <rPr>
        <b/>
        <sz val="18"/>
        <color rgb="FF0000FF"/>
        <rFont val="Calibri"/>
        <family val="2"/>
        <scheme val="minor"/>
      </rPr>
      <t xml:space="preserve"> </t>
    </r>
    <r>
      <rPr>
        <b/>
        <sz val="16"/>
        <color rgb="FF0000FF"/>
        <rFont val="Calibri"/>
        <family val="2"/>
        <scheme val="minor"/>
      </rPr>
      <t xml:space="preserve"> NLSE24-64   </t>
    </r>
    <r>
      <rPr>
        <b/>
        <sz val="12"/>
        <color theme="1"/>
        <rFont val="Calibri"/>
        <family val="2"/>
        <scheme val="minor"/>
      </rPr>
      <t xml:space="preserve"> FACTURA</t>
    </r>
    <r>
      <rPr>
        <b/>
        <sz val="14"/>
        <color theme="1"/>
        <rFont val="Calibri"/>
        <family val="2"/>
        <scheme val="minor"/>
      </rPr>
      <t xml:space="preserve"> --2301838   </t>
    </r>
    <r>
      <rPr>
        <b/>
        <sz val="12"/>
        <color theme="1"/>
        <rFont val="Calibri"/>
        <family val="2"/>
        <scheme val="minor"/>
      </rPr>
      <t xml:space="preserve">  valor   FACTURA       45,136.88   USD    SALDO  PENDIENTE      136.88  USD</t>
    </r>
  </si>
  <si>
    <t>NLSE24-64</t>
  </si>
  <si>
    <r>
      <t xml:space="preserve">Compra de          42,000.00    usd     t.c.   16.697         A SEABOARD    </t>
    </r>
    <r>
      <rPr>
        <b/>
        <sz val="18"/>
        <color rgb="FF0000FF"/>
        <rFont val="Calibri"/>
        <family val="2"/>
        <scheme val="minor"/>
      </rPr>
      <t xml:space="preserve"> </t>
    </r>
    <r>
      <rPr>
        <b/>
        <sz val="16"/>
        <color rgb="FF0000FF"/>
        <rFont val="Calibri"/>
        <family val="2"/>
        <scheme val="minor"/>
      </rPr>
      <t xml:space="preserve"> NLSE24-66   </t>
    </r>
    <r>
      <rPr>
        <b/>
        <sz val="12"/>
        <color theme="1"/>
        <rFont val="Calibri"/>
        <family val="2"/>
        <scheme val="minor"/>
      </rPr>
      <t xml:space="preserve"> FACTURA</t>
    </r>
    <r>
      <rPr>
        <b/>
        <sz val="14"/>
        <color theme="1"/>
        <rFont val="Calibri"/>
        <family val="2"/>
        <scheme val="minor"/>
      </rPr>
      <t xml:space="preserve"> --2302878   </t>
    </r>
    <r>
      <rPr>
        <b/>
        <sz val="12"/>
        <color theme="1"/>
        <rFont val="Calibri"/>
        <family val="2"/>
        <scheme val="minor"/>
      </rPr>
      <t xml:space="preserve">  valor   FACTURA       41,332.65   USD    SALDO  A FAVOR    667.35   USD</t>
    </r>
  </si>
  <si>
    <t>NLSE24-66</t>
  </si>
  <si>
    <r>
      <t xml:space="preserve">Compra de          41,000.00    usd     t.c.   16.974         A SEABOARD    </t>
    </r>
    <r>
      <rPr>
        <b/>
        <sz val="18"/>
        <color rgb="FF0000FF"/>
        <rFont val="Calibri"/>
        <family val="2"/>
        <scheme val="minor"/>
      </rPr>
      <t xml:space="preserve"> </t>
    </r>
    <r>
      <rPr>
        <b/>
        <sz val="16"/>
        <color rgb="FF0000FF"/>
        <rFont val="Calibri"/>
        <family val="2"/>
        <scheme val="minor"/>
      </rPr>
      <t xml:space="preserve"> NLSE24-67   </t>
    </r>
    <r>
      <rPr>
        <b/>
        <sz val="12"/>
        <color theme="1"/>
        <rFont val="Calibri"/>
        <family val="2"/>
        <scheme val="minor"/>
      </rPr>
      <t xml:space="preserve"> FACTURA</t>
    </r>
    <r>
      <rPr>
        <b/>
        <sz val="14"/>
        <color theme="1"/>
        <rFont val="Calibri"/>
        <family val="2"/>
        <scheme val="minor"/>
      </rPr>
      <t xml:space="preserve"> --2303784   </t>
    </r>
    <r>
      <rPr>
        <b/>
        <sz val="12"/>
        <color theme="1"/>
        <rFont val="Calibri"/>
        <family val="2"/>
        <scheme val="minor"/>
      </rPr>
      <t xml:space="preserve">  valor   FACTURA       41,800.39   USD    SALDO  PENDIENTE     800.39   USD</t>
    </r>
  </si>
  <si>
    <t>NLSE24-67</t>
  </si>
  <si>
    <r>
      <t xml:space="preserve">Compra de          40,000.00    usd     t.c.   16.958         A SEABOARD    </t>
    </r>
    <r>
      <rPr>
        <b/>
        <sz val="18"/>
        <color rgb="FF0000FF"/>
        <rFont val="Calibri"/>
        <family val="2"/>
        <scheme val="minor"/>
      </rPr>
      <t xml:space="preserve"> </t>
    </r>
    <r>
      <rPr>
        <b/>
        <sz val="16"/>
        <color rgb="FF0000FF"/>
        <rFont val="Calibri"/>
        <family val="2"/>
        <scheme val="minor"/>
      </rPr>
      <t xml:space="preserve"> NLSE24-68   </t>
    </r>
    <r>
      <rPr>
        <b/>
        <sz val="12"/>
        <color theme="1"/>
        <rFont val="Calibri"/>
        <family val="2"/>
        <scheme val="minor"/>
      </rPr>
      <t xml:space="preserve"> FACTURA</t>
    </r>
    <r>
      <rPr>
        <b/>
        <sz val="14"/>
        <color theme="1"/>
        <rFont val="Calibri"/>
        <family val="2"/>
        <scheme val="minor"/>
      </rPr>
      <t xml:space="preserve"> --2304123   </t>
    </r>
    <r>
      <rPr>
        <b/>
        <sz val="12"/>
        <color theme="1"/>
        <rFont val="Calibri"/>
        <family val="2"/>
        <scheme val="minor"/>
      </rPr>
      <t xml:space="preserve">  valor   FACTURA       40,630.46   USD    SALDO  PENDIENTE     630.46   USD</t>
    </r>
  </si>
  <si>
    <t>NLSE24-68</t>
  </si>
  <si>
    <r>
      <t xml:space="preserve">Compra de          42,000.00    usd     t.c.   17.109         A SEABOARD    </t>
    </r>
    <r>
      <rPr>
        <b/>
        <sz val="18"/>
        <color rgb="FF0000FF"/>
        <rFont val="Calibri"/>
        <family val="2"/>
        <scheme val="minor"/>
      </rPr>
      <t xml:space="preserve"> </t>
    </r>
    <r>
      <rPr>
        <b/>
        <sz val="16"/>
        <color rgb="FF0000FF"/>
        <rFont val="Calibri"/>
        <family val="2"/>
        <scheme val="minor"/>
      </rPr>
      <t xml:space="preserve"> NLSE24-69   </t>
    </r>
    <r>
      <rPr>
        <b/>
        <sz val="12"/>
        <color theme="1"/>
        <rFont val="Calibri"/>
        <family val="2"/>
        <scheme val="minor"/>
      </rPr>
      <t xml:space="preserve"> FACTURA</t>
    </r>
    <r>
      <rPr>
        <b/>
        <sz val="14"/>
        <color theme="1"/>
        <rFont val="Calibri"/>
        <family val="2"/>
        <scheme val="minor"/>
      </rPr>
      <t xml:space="preserve"> --2304676   </t>
    </r>
    <r>
      <rPr>
        <b/>
        <sz val="12"/>
        <color theme="1"/>
        <rFont val="Calibri"/>
        <family val="2"/>
        <scheme val="minor"/>
      </rPr>
      <t xml:space="preserve">  valor   FACTURA       40,780.57   USD    SALDO   A FAVOR     1,219.43   USD</t>
    </r>
  </si>
  <si>
    <t>NLSE24-69</t>
  </si>
  <si>
    <r>
      <t xml:space="preserve">Compra de          40,000.00    usd     t.c.   17.154         A SEABOARD    </t>
    </r>
    <r>
      <rPr>
        <b/>
        <sz val="18"/>
        <color rgb="FF0000FF"/>
        <rFont val="Calibri"/>
        <family val="2"/>
        <scheme val="minor"/>
      </rPr>
      <t xml:space="preserve"> </t>
    </r>
    <r>
      <rPr>
        <b/>
        <sz val="16"/>
        <color rgb="FF0000FF"/>
        <rFont val="Calibri"/>
        <family val="2"/>
        <scheme val="minor"/>
      </rPr>
      <t xml:space="preserve"> NLSE24-70   </t>
    </r>
    <r>
      <rPr>
        <b/>
        <sz val="12"/>
        <color theme="1"/>
        <rFont val="Calibri"/>
        <family val="2"/>
        <scheme val="minor"/>
      </rPr>
      <t xml:space="preserve"> FACTURA</t>
    </r>
    <r>
      <rPr>
        <b/>
        <sz val="14"/>
        <color theme="1"/>
        <rFont val="Calibri"/>
        <family val="2"/>
        <scheme val="minor"/>
      </rPr>
      <t xml:space="preserve"> --2305679   </t>
    </r>
    <r>
      <rPr>
        <b/>
        <sz val="12"/>
        <color theme="1"/>
        <rFont val="Calibri"/>
        <family val="2"/>
        <scheme val="minor"/>
      </rPr>
      <t xml:space="preserve">  valor   FACTURA       39,175.05   USD    SALDO   A FAVOR        824.95   USD</t>
    </r>
  </si>
  <si>
    <t>NLSE24-70</t>
  </si>
  <si>
    <r>
      <t xml:space="preserve">Compra de          40,000.00    usd     t.c.   17.140         A SEABOARD    </t>
    </r>
    <r>
      <rPr>
        <b/>
        <sz val="18"/>
        <color rgb="FF0000FF"/>
        <rFont val="Calibri"/>
        <family val="2"/>
        <scheme val="minor"/>
      </rPr>
      <t xml:space="preserve"> </t>
    </r>
    <r>
      <rPr>
        <b/>
        <sz val="16"/>
        <color rgb="FF0000FF"/>
        <rFont val="Calibri"/>
        <family val="2"/>
        <scheme val="minor"/>
      </rPr>
      <t xml:space="preserve"> NLSE24-71   </t>
    </r>
    <r>
      <rPr>
        <b/>
        <sz val="12"/>
        <color theme="1"/>
        <rFont val="Calibri"/>
        <family val="2"/>
        <scheme val="minor"/>
      </rPr>
      <t xml:space="preserve"> FACTURA</t>
    </r>
    <r>
      <rPr>
        <b/>
        <sz val="14"/>
        <color theme="1"/>
        <rFont val="Calibri"/>
        <family val="2"/>
        <scheme val="minor"/>
      </rPr>
      <t xml:space="preserve"> --2306560   </t>
    </r>
    <r>
      <rPr>
        <b/>
        <sz val="12"/>
        <color theme="1"/>
        <rFont val="Calibri"/>
        <family val="2"/>
        <scheme val="minor"/>
      </rPr>
      <t xml:space="preserve">  valor   FACTURA       39,897.53   USD    SALDO   A FAVOR        102.47   USD</t>
    </r>
  </si>
  <si>
    <t>NLSE24-71</t>
  </si>
  <si>
    <r>
      <t xml:space="preserve">Compra de          40,000.00    usd     t.c.   17.072         A SEABOARD    </t>
    </r>
    <r>
      <rPr>
        <b/>
        <sz val="18"/>
        <color rgb="FF0000FF"/>
        <rFont val="Calibri"/>
        <family val="2"/>
        <scheme val="minor"/>
      </rPr>
      <t xml:space="preserve"> </t>
    </r>
    <r>
      <rPr>
        <b/>
        <sz val="16"/>
        <color rgb="FF0000FF"/>
        <rFont val="Calibri"/>
        <family val="2"/>
        <scheme val="minor"/>
      </rPr>
      <t xml:space="preserve"> NLSE24-72   </t>
    </r>
    <r>
      <rPr>
        <b/>
        <sz val="12"/>
        <color theme="1"/>
        <rFont val="Calibri"/>
        <family val="2"/>
        <scheme val="minor"/>
      </rPr>
      <t xml:space="preserve"> FACTURA</t>
    </r>
    <r>
      <rPr>
        <b/>
        <sz val="14"/>
        <color theme="1"/>
        <rFont val="Calibri"/>
        <family val="2"/>
        <scheme val="minor"/>
      </rPr>
      <t xml:space="preserve"> --2306561   </t>
    </r>
    <r>
      <rPr>
        <b/>
        <sz val="12"/>
        <color theme="1"/>
        <rFont val="Calibri"/>
        <family val="2"/>
        <scheme val="minor"/>
      </rPr>
      <t xml:space="preserve">  valor   FACTURA       39,675.23   USD    SALDO   A FAVOR        324.77   USD</t>
    </r>
  </si>
  <si>
    <t>NLSE24-72</t>
  </si>
  <si>
    <r>
      <t xml:space="preserve">Compra de          40,000.00    usd     t.c.   17.221         A SEABOARD    </t>
    </r>
    <r>
      <rPr>
        <b/>
        <sz val="18"/>
        <color rgb="FF0000FF"/>
        <rFont val="Calibri"/>
        <family val="2"/>
        <scheme val="minor"/>
      </rPr>
      <t xml:space="preserve"> </t>
    </r>
    <r>
      <rPr>
        <b/>
        <sz val="16"/>
        <color rgb="FF0000FF"/>
        <rFont val="Calibri"/>
        <family val="2"/>
        <scheme val="minor"/>
      </rPr>
      <t xml:space="preserve"> NLSE24-73   </t>
    </r>
    <r>
      <rPr>
        <b/>
        <sz val="12"/>
        <color theme="1"/>
        <rFont val="Calibri"/>
        <family val="2"/>
        <scheme val="minor"/>
      </rPr>
      <t xml:space="preserve"> FACTURA</t>
    </r>
    <r>
      <rPr>
        <b/>
        <sz val="14"/>
        <color theme="1"/>
        <rFont val="Calibri"/>
        <family val="2"/>
        <scheme val="minor"/>
      </rPr>
      <t xml:space="preserve"> --2307368   </t>
    </r>
    <r>
      <rPr>
        <b/>
        <sz val="12"/>
        <color theme="1"/>
        <rFont val="Calibri"/>
        <family val="2"/>
        <scheme val="minor"/>
      </rPr>
      <t xml:space="preserve">  valor   FACTURA       35,622.47   USD    SALDO   A FAVOR        4,377.53   USD</t>
    </r>
  </si>
  <si>
    <t>NLSE24-73</t>
  </si>
  <si>
    <r>
      <t xml:space="preserve">Compra de          35,000.00    usd     t.c.   17.104         A SEABOARD    </t>
    </r>
    <r>
      <rPr>
        <b/>
        <sz val="18"/>
        <color rgb="FF0000FF"/>
        <rFont val="Calibri"/>
        <family val="2"/>
        <scheme val="minor"/>
      </rPr>
      <t xml:space="preserve"> </t>
    </r>
    <r>
      <rPr>
        <b/>
        <sz val="16"/>
        <color rgb="FF0000FF"/>
        <rFont val="Calibri"/>
        <family val="2"/>
        <scheme val="minor"/>
      </rPr>
      <t xml:space="preserve"> NLSE24-74   </t>
    </r>
    <r>
      <rPr>
        <b/>
        <sz val="12"/>
        <color theme="1"/>
        <rFont val="Calibri"/>
        <family val="2"/>
        <scheme val="minor"/>
      </rPr>
      <t xml:space="preserve"> FACTURA</t>
    </r>
    <r>
      <rPr>
        <b/>
        <sz val="14"/>
        <color theme="1"/>
        <rFont val="Calibri"/>
        <family val="2"/>
        <scheme val="minor"/>
      </rPr>
      <t xml:space="preserve"> --2308361   </t>
    </r>
    <r>
      <rPr>
        <b/>
        <sz val="12"/>
        <color theme="1"/>
        <rFont val="Calibri"/>
        <family val="2"/>
        <scheme val="minor"/>
      </rPr>
      <t xml:space="preserve">  valor   FACTURA       39,667.56   USD    SALDO PENDIENTE          4,667.56   USD</t>
    </r>
  </si>
  <si>
    <t>NLSE24-74</t>
  </si>
  <si>
    <r>
      <t xml:space="preserve">Compra de          44,000.00    usd     t.c.   17.045         A SEABOARD    </t>
    </r>
    <r>
      <rPr>
        <b/>
        <sz val="18"/>
        <color rgb="FF0000FF"/>
        <rFont val="Calibri"/>
        <family val="2"/>
        <scheme val="minor"/>
      </rPr>
      <t xml:space="preserve"> </t>
    </r>
    <r>
      <rPr>
        <b/>
        <sz val="16"/>
        <color rgb="FF0000FF"/>
        <rFont val="Calibri"/>
        <family val="2"/>
        <scheme val="minor"/>
      </rPr>
      <t xml:space="preserve"> NLSE24-75   </t>
    </r>
    <r>
      <rPr>
        <b/>
        <sz val="12"/>
        <color theme="1"/>
        <rFont val="Calibri"/>
        <family val="2"/>
        <scheme val="minor"/>
      </rPr>
      <t xml:space="preserve"> FACTURA</t>
    </r>
    <r>
      <rPr>
        <b/>
        <sz val="14"/>
        <color theme="1"/>
        <rFont val="Calibri"/>
        <family val="2"/>
        <scheme val="minor"/>
      </rPr>
      <t xml:space="preserve"> --2308362   </t>
    </r>
    <r>
      <rPr>
        <b/>
        <sz val="12"/>
        <color theme="1"/>
        <rFont val="Calibri"/>
        <family val="2"/>
        <scheme val="minor"/>
      </rPr>
      <t xml:space="preserve">  valor   FACTURA       39,288.12   USD    SALDO  A FAVOR           4,711.88   USD</t>
    </r>
  </si>
  <si>
    <t>NLSE24-75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</si>
</sst>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4"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
      <b/>
      <sz val="12"/>
      <color theme="5" tint="-0.249977111117893"/>
      <name val="Calibri"/>
      <family val="2"/>
      <scheme val="minor"/>
    </font>
  </fonts>
  <fills count="51">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
      <patternFill patternType="solid">
        <fgColor theme="8" tint="0.79998168889431442"/>
        <bgColor indexed="64"/>
      </patternFill>
    </fill>
    <fill>
      <patternFill patternType="solid">
        <fgColor rgb="FFCCECFF"/>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613">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8" fillId="0" borderId="0" xfId="0" applyFont="1" applyAlignment="1">
      <alignment horizontal="center" vertical="center" wrapText="1"/>
    </xf>
    <xf numFmtId="166" fontId="4" fillId="0" borderId="0" xfId="0" applyNumberFormat="1" applyFont="1" applyAlignment="1">
      <alignment vertical="center" wrapText="1"/>
    </xf>
    <xf numFmtId="0" fontId="34" fillId="0" borderId="3" xfId="0" applyFont="1" applyBorder="1" applyAlignment="1">
      <alignment horizontal="center" vertical="center" wrapText="1"/>
    </xf>
    <xf numFmtId="165" fontId="4" fillId="0" borderId="0" xfId="0" applyNumberFormat="1" applyFont="1" applyAlignment="1">
      <alignment vertical="center" wrapText="1"/>
    </xf>
    <xf numFmtId="166" fontId="3" fillId="0" borderId="0" xfId="0" applyNumberFormat="1" applyFont="1" applyAlignment="1">
      <alignment vertical="center" wrapText="1"/>
    </xf>
    <xf numFmtId="0" fontId="3" fillId="0" borderId="3" xfId="0" applyFont="1" applyBorder="1" applyAlignment="1">
      <alignment horizontal="center" vertical="center" wrapText="1"/>
    </xf>
    <xf numFmtId="165" fontId="3" fillId="0" borderId="0" xfId="0" applyNumberFormat="1" applyFont="1" applyAlignment="1">
      <alignment vertical="center" wrapText="1"/>
    </xf>
    <xf numFmtId="165" fontId="4" fillId="0" borderId="0" xfId="0" applyNumberFormat="1" applyFont="1" applyFill="1" applyAlignment="1">
      <alignment vertical="center" wrapText="1"/>
    </xf>
    <xf numFmtId="165" fontId="3" fillId="0" borderId="0" xfId="0" applyNumberFormat="1" applyFont="1" applyFill="1" applyAlignment="1">
      <alignment vertical="center" wrapText="1"/>
    </xf>
    <xf numFmtId="0" fontId="53" fillId="0" borderId="0" xfId="0" applyFont="1" applyAlignment="1">
      <alignment horizontal="center" vertical="center" wrapText="1"/>
    </xf>
    <xf numFmtId="0" fontId="16" fillId="7" borderId="36" xfId="0" applyFont="1" applyFill="1" applyBorder="1" applyAlignment="1">
      <alignment vertical="center" wrapText="1"/>
    </xf>
    <xf numFmtId="0" fontId="3" fillId="5" borderId="0" xfId="0" applyFont="1" applyFill="1" applyAlignment="1">
      <alignment horizontal="center" vertical="center" wrapText="1"/>
    </xf>
    <xf numFmtId="166" fontId="4" fillId="0" borderId="0" xfId="0" applyNumberFormat="1" applyFont="1" applyAlignment="1">
      <alignment wrapText="1"/>
    </xf>
    <xf numFmtId="0" fontId="3" fillId="0" borderId="0" xfId="0" applyFont="1" applyFill="1" applyAlignment="1">
      <alignment horizontal="center" vertical="center" wrapText="1"/>
    </xf>
    <xf numFmtId="0" fontId="16" fillId="11" borderId="36" xfId="0" applyFont="1" applyFill="1" applyBorder="1" applyAlignment="1">
      <alignment vertical="center" wrapText="1"/>
    </xf>
    <xf numFmtId="165" fontId="3" fillId="14" borderId="0" xfId="0" applyNumberFormat="1" applyFont="1" applyFill="1" applyAlignment="1">
      <alignment wrapText="1"/>
    </xf>
    <xf numFmtId="0" fontId="3" fillId="14" borderId="0" xfId="0" applyFont="1" applyFill="1" applyAlignment="1">
      <alignment horizontal="center" vertical="center" wrapText="1"/>
    </xf>
    <xf numFmtId="0" fontId="16" fillId="49" borderId="36" xfId="0" applyFont="1" applyFill="1" applyBorder="1" applyAlignment="1">
      <alignment vertical="center" wrapText="1"/>
    </xf>
    <xf numFmtId="0" fontId="34" fillId="49" borderId="3" xfId="0" applyFont="1" applyFill="1" applyBorder="1" applyAlignment="1">
      <alignment horizontal="center" vertical="center" wrapText="1"/>
    </xf>
    <xf numFmtId="165" fontId="4" fillId="49" borderId="0" xfId="0" applyNumberFormat="1" applyFont="1" applyFill="1" applyAlignment="1">
      <alignment wrapText="1"/>
    </xf>
    <xf numFmtId="0" fontId="16" fillId="50"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16" fillId="11" borderId="29" xfId="0" applyFont="1" applyFill="1" applyBorder="1" applyAlignment="1">
      <alignment horizontal="center" vertical="center" wrapText="1"/>
    </xf>
    <xf numFmtId="0" fontId="16" fillId="11" borderId="0" xfId="0" applyFont="1" applyFill="1" applyBorder="1" applyAlignment="1">
      <alignment horizontal="center" vertical="center" wrapText="1"/>
    </xf>
    <xf numFmtId="0" fontId="3" fillId="5" borderId="36" xfId="0" applyFont="1" applyFill="1" applyBorder="1" applyAlignment="1">
      <alignment horizontal="center" vertical="center" wrapText="1"/>
    </xf>
    <xf numFmtId="0" fontId="3" fillId="5" borderId="4" xfId="0" applyFont="1" applyFill="1" applyBorder="1" applyAlignment="1">
      <alignment horizontal="center" vertical="center" wrapText="1"/>
    </xf>
    <xf numFmtId="164" fontId="16" fillId="0" borderId="36" xfId="0" applyNumberFormat="1" applyFont="1" applyBorder="1" applyAlignment="1">
      <alignment horizontal="center" vertical="center" wrapText="1"/>
    </xf>
    <xf numFmtId="164" fontId="16" fillId="0" borderId="4"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0000FF"/>
      <color rgb="FFCCECFF"/>
      <color rgb="FFFFCCFF"/>
      <color rgb="FFCC99FF"/>
      <color rgb="FFFF33CC"/>
      <color rgb="FFCCFF66"/>
      <color rgb="FFCCFFCC"/>
      <color rgb="FF99FF66"/>
      <color rgb="FFFF99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95250</xdr:colOff>
      <xdr:row>1258</xdr:row>
      <xdr:rowOff>228600</xdr:rowOff>
    </xdr:from>
    <xdr:to>
      <xdr:col>4</xdr:col>
      <xdr:colOff>57150</xdr:colOff>
      <xdr:row>1258</xdr:row>
      <xdr:rowOff>352425</xdr:rowOff>
    </xdr:to>
    <xdr:cxnSp macro="">
      <xdr:nvCxnSpPr>
        <xdr:cNvPr id="43" name="Conector recto 42"/>
        <xdr:cNvCxnSpPr/>
      </xdr:nvCxnSpPr>
      <xdr:spPr>
        <a:xfrm flipV="1">
          <a:off x="5915025" y="911218650"/>
          <a:ext cx="8667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76" t="s">
        <v>8</v>
      </c>
      <c r="G1" s="576"/>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72">
        <f>SUM(J3:J180)</f>
        <v>2999.9999999999864</v>
      </c>
      <c r="J181" s="573"/>
      <c r="K181"/>
    </row>
    <row r="182" spans="1:11" ht="15.75" thickBot="1" x14ac:dyDescent="0.3">
      <c r="I182" s="574"/>
      <c r="J182" s="575"/>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76" t="s">
        <v>181</v>
      </c>
      <c r="G1" s="576"/>
      <c r="H1" s="576"/>
      <c r="I1" s="576"/>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72">
        <f>SUM(J3:J414)</f>
        <v>34203.089999999982</v>
      </c>
      <c r="J415" s="573"/>
      <c r="K415"/>
    </row>
    <row r="416" spans="2:11" ht="15.75" thickBot="1" x14ac:dyDescent="0.3">
      <c r="I416" s="574"/>
      <c r="J416" s="575"/>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76" t="s">
        <v>628</v>
      </c>
      <c r="F1" s="576"/>
      <c r="G1" s="576"/>
      <c r="H1" s="576"/>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79" t="s">
        <v>638</v>
      </c>
      <c r="G551" s="580"/>
      <c r="H551" s="577">
        <f>SUM(I3:I550)</f>
        <v>-1923.8799999999865</v>
      </c>
      <c r="I551" s="573"/>
    </row>
    <row r="552" spans="1:11" ht="15.75" customHeight="1" thickBot="1" x14ac:dyDescent="0.3">
      <c r="A552" s="2"/>
      <c r="D552" s="42"/>
      <c r="E552" s="51"/>
      <c r="F552" s="581"/>
      <c r="G552" s="582"/>
      <c r="H552" s="578"/>
      <c r="I552" s="575"/>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357"/>
  <sheetViews>
    <sheetView tabSelected="1" topLeftCell="A1330" zoomScaleNormal="100" workbookViewId="0">
      <selection activeCell="B1336" sqref="B1336"/>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7" width="13.7109375" style="349" bestFit="1" customWidth="1"/>
    <col min="8"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84" t="s">
        <v>1315</v>
      </c>
      <c r="F1" s="584"/>
      <c r="G1" s="584"/>
      <c r="H1" s="584"/>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353"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353"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83">
        <v>45009</v>
      </c>
      <c r="B1053" s="593" t="s">
        <v>4529</v>
      </c>
      <c r="C1053" s="595" t="s">
        <v>2933</v>
      </c>
      <c r="D1053" s="596"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83"/>
      <c r="B1054" s="594"/>
      <c r="C1054" s="595"/>
      <c r="D1054" s="597"/>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186" si="51">H1177-G1177</f>
        <v>6296.1699999999983</v>
      </c>
      <c r="J1177" s="360">
        <f t="shared" ref="J1177:J1186"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3" si="53">H1187-G1187</f>
        <v>-1197.9100000000035</v>
      </c>
      <c r="J1187" s="360">
        <f t="shared" ref="J1187:J1225"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thickBot="1" x14ac:dyDescent="0.3">
      <c r="A1219" s="345">
        <v>45261</v>
      </c>
      <c r="B1219" s="494" t="s">
        <v>4864</v>
      </c>
      <c r="C1219" s="424" t="s">
        <v>2798</v>
      </c>
      <c r="D1219" s="434" t="s">
        <v>4865</v>
      </c>
      <c r="E1219" s="355">
        <v>726390</v>
      </c>
      <c r="F1219" s="511">
        <v>2249060</v>
      </c>
      <c r="G1219" s="348">
        <v>40158.81</v>
      </c>
      <c r="H1219" s="348">
        <v>42000</v>
      </c>
      <c r="I1219" s="394">
        <f t="shared" si="53"/>
        <v>1841.1900000000023</v>
      </c>
      <c r="J1219" s="360">
        <f t="shared" si="54"/>
        <v>35725.884999999951</v>
      </c>
    </row>
    <row r="1220" spans="1:10" ht="85.5" customHeight="1" thickBot="1" x14ac:dyDescent="0.3">
      <c r="A1220" s="345">
        <v>45261</v>
      </c>
      <c r="B1220" s="494" t="s">
        <v>4874</v>
      </c>
      <c r="C1220" s="549" t="s">
        <v>2933</v>
      </c>
      <c r="D1220" s="434" t="s">
        <v>4875</v>
      </c>
      <c r="E1220" s="355">
        <v>722820</v>
      </c>
      <c r="F1220" s="511">
        <v>2250333</v>
      </c>
      <c r="G1220" s="348">
        <v>39874.29</v>
      </c>
      <c r="H1220" s="348">
        <v>42000</v>
      </c>
      <c r="I1220" s="394">
        <f t="shared" si="53"/>
        <v>2125.7099999999991</v>
      </c>
      <c r="J1220" s="360">
        <f t="shared" si="54"/>
        <v>37851.59499999995</v>
      </c>
    </row>
    <row r="1221" spans="1:10" ht="84" customHeight="1" thickBot="1" x14ac:dyDescent="0.3">
      <c r="A1221" s="345">
        <v>45264</v>
      </c>
      <c r="B1221" s="494" t="s">
        <v>4866</v>
      </c>
      <c r="C1221" s="424" t="s">
        <v>2798</v>
      </c>
      <c r="D1221" s="434" t="s">
        <v>4867</v>
      </c>
      <c r="E1221" s="355">
        <v>726810</v>
      </c>
      <c r="F1221" s="511">
        <v>2250334</v>
      </c>
      <c r="G1221" s="348">
        <v>39744.800000000003</v>
      </c>
      <c r="H1221" s="348">
        <v>42000</v>
      </c>
      <c r="I1221" s="394">
        <f t="shared" si="53"/>
        <v>2255.1999999999971</v>
      </c>
      <c r="J1221" s="360">
        <f t="shared" si="54"/>
        <v>40106.794999999947</v>
      </c>
    </row>
    <row r="1222" spans="1:10" ht="83.25" customHeight="1" thickBot="1" x14ac:dyDescent="0.3">
      <c r="A1222" s="345">
        <v>45265</v>
      </c>
      <c r="B1222" s="494" t="s">
        <v>4868</v>
      </c>
      <c r="C1222" s="424" t="s">
        <v>2798</v>
      </c>
      <c r="D1222" s="434" t="s">
        <v>4869</v>
      </c>
      <c r="E1222" s="355">
        <v>732690</v>
      </c>
      <c r="F1222" s="511">
        <v>2251846</v>
      </c>
      <c r="G1222" s="348">
        <v>40483.53</v>
      </c>
      <c r="H1222" s="348">
        <v>42000</v>
      </c>
      <c r="I1222" s="394">
        <f t="shared" si="53"/>
        <v>1516.4700000000012</v>
      </c>
      <c r="J1222" s="360">
        <f t="shared" si="54"/>
        <v>41623.264999999948</v>
      </c>
    </row>
    <row r="1223" spans="1:10" ht="83.25" customHeight="1" thickBot="1" x14ac:dyDescent="0.3">
      <c r="A1223" s="345">
        <v>45265</v>
      </c>
      <c r="B1223" s="494" t="s">
        <v>4876</v>
      </c>
      <c r="C1223" s="549" t="s">
        <v>2933</v>
      </c>
      <c r="D1223" s="434" t="s">
        <v>4877</v>
      </c>
      <c r="E1223" s="355">
        <v>732690</v>
      </c>
      <c r="F1223" s="511">
        <v>2251435</v>
      </c>
      <c r="G1223" s="348">
        <v>40998.79</v>
      </c>
      <c r="H1223" s="348">
        <v>42000</v>
      </c>
      <c r="I1223" s="394">
        <f t="shared" si="53"/>
        <v>1001.2099999999991</v>
      </c>
      <c r="J1223" s="360">
        <f t="shared" si="54"/>
        <v>42624.474999999948</v>
      </c>
    </row>
    <row r="1224" spans="1:10" ht="81.75" customHeight="1" thickBot="1" x14ac:dyDescent="0.3">
      <c r="A1224" s="345">
        <v>45266</v>
      </c>
      <c r="B1224" s="494" t="s">
        <v>4870</v>
      </c>
      <c r="C1224" s="424" t="s">
        <v>2798</v>
      </c>
      <c r="D1224" s="434" t="s">
        <v>4871</v>
      </c>
      <c r="E1224" s="355">
        <v>725760</v>
      </c>
      <c r="F1224" s="511">
        <v>2252329</v>
      </c>
      <c r="G1224" s="348">
        <v>40619.99</v>
      </c>
      <c r="H1224" s="348">
        <v>42000</v>
      </c>
      <c r="I1224" s="394">
        <f t="shared" ref="I1224:I1332" si="55">H1224-G1224</f>
        <v>1380.010000000002</v>
      </c>
      <c r="J1224" s="360">
        <f t="shared" si="54"/>
        <v>44004.48499999995</v>
      </c>
    </row>
    <row r="1225" spans="1:10" ht="81.75" customHeight="1" thickBot="1" x14ac:dyDescent="0.3">
      <c r="A1225" s="345">
        <v>45267</v>
      </c>
      <c r="B1225" s="494" t="s">
        <v>4878</v>
      </c>
      <c r="C1225" s="549" t="s">
        <v>2933</v>
      </c>
      <c r="D1225" s="434" t="s">
        <v>4879</v>
      </c>
      <c r="E1225" s="355">
        <v>677040</v>
      </c>
      <c r="F1225" s="511">
        <v>2251436</v>
      </c>
      <c r="G1225" s="348">
        <v>39798.959999999999</v>
      </c>
      <c r="H1225" s="348">
        <v>39000</v>
      </c>
      <c r="I1225" s="394">
        <f t="shared" si="55"/>
        <v>-798.95999999999913</v>
      </c>
      <c r="J1225" s="360">
        <f t="shared" si="54"/>
        <v>43205.524999999951</v>
      </c>
    </row>
    <row r="1226" spans="1:10" ht="81.75" customHeight="1" thickBot="1" x14ac:dyDescent="0.3">
      <c r="A1226" s="345">
        <v>45267</v>
      </c>
      <c r="B1226" s="494" t="s">
        <v>4880</v>
      </c>
      <c r="C1226" s="549" t="s">
        <v>2933</v>
      </c>
      <c r="D1226" s="434" t="s">
        <v>4881</v>
      </c>
      <c r="E1226" s="355">
        <v>677040</v>
      </c>
      <c r="F1226" s="511">
        <v>225233</v>
      </c>
      <c r="G1226" s="348">
        <v>40051.64</v>
      </c>
      <c r="H1226" s="348">
        <v>39000</v>
      </c>
      <c r="I1226" s="394">
        <f>H1226-G1226</f>
        <v>-1051.6399999999994</v>
      </c>
      <c r="J1226" s="360">
        <f>J1225+I1226</f>
        <v>42153.884999999951</v>
      </c>
    </row>
    <row r="1227" spans="1:10" ht="81.75" customHeight="1" thickBot="1" x14ac:dyDescent="0.3">
      <c r="A1227" s="345">
        <v>45267</v>
      </c>
      <c r="B1227" s="494" t="s">
        <v>4882</v>
      </c>
      <c r="C1227" s="549" t="s">
        <v>2933</v>
      </c>
      <c r="D1227" s="434" t="s">
        <v>4883</v>
      </c>
      <c r="E1227" s="355">
        <v>677040</v>
      </c>
      <c r="F1227" s="511">
        <v>2252331</v>
      </c>
      <c r="G1227" s="348">
        <v>39839.75</v>
      </c>
      <c r="H1227" s="348">
        <v>39000</v>
      </c>
      <c r="I1227" s="394">
        <f>H1227-G1227</f>
        <v>-839.75</v>
      </c>
      <c r="J1227" s="360">
        <f>J1226+I1227</f>
        <v>41314.134999999951</v>
      </c>
    </row>
    <row r="1228" spans="1:10" ht="81.75" customHeight="1" thickBot="1" x14ac:dyDescent="0.3">
      <c r="A1228" s="345">
        <v>45268</v>
      </c>
      <c r="B1228" s="494" t="s">
        <v>4884</v>
      </c>
      <c r="C1228" s="549" t="s">
        <v>2933</v>
      </c>
      <c r="D1228" s="434" t="s">
        <v>4885</v>
      </c>
      <c r="E1228" s="355">
        <v>697000</v>
      </c>
      <c r="F1228" s="511">
        <v>2253198</v>
      </c>
      <c r="G1228" s="348">
        <v>38783.870000000003</v>
      </c>
      <c r="H1228" s="348">
        <v>40000</v>
      </c>
      <c r="I1228" s="394">
        <f>H1228-G1228</f>
        <v>1216.1299999999974</v>
      </c>
      <c r="J1228" s="360">
        <f t="shared" ref="J1228:J1230" si="56">J1227+I1228</f>
        <v>42530.264999999948</v>
      </c>
    </row>
    <row r="1229" spans="1:10" ht="81.75" customHeight="1" thickBot="1" x14ac:dyDescent="0.3">
      <c r="A1229" s="345">
        <v>45268</v>
      </c>
      <c r="B1229" s="494" t="s">
        <v>4886</v>
      </c>
      <c r="C1229" s="549" t="s">
        <v>2933</v>
      </c>
      <c r="D1229" s="434" t="s">
        <v>4887</v>
      </c>
      <c r="E1229" s="355">
        <v>697000</v>
      </c>
      <c r="F1229" s="511">
        <v>2253199</v>
      </c>
      <c r="G1229" s="348">
        <v>38853.620000000003</v>
      </c>
      <c r="H1229" s="348">
        <v>40000</v>
      </c>
      <c r="I1229" s="394">
        <f>H1229-G1229</f>
        <v>1146.3799999999974</v>
      </c>
      <c r="J1229" s="360">
        <f t="shared" si="56"/>
        <v>43676.644999999946</v>
      </c>
    </row>
    <row r="1230" spans="1:10" ht="78" customHeight="1" thickBot="1" x14ac:dyDescent="0.3">
      <c r="A1230" s="345">
        <v>45271</v>
      </c>
      <c r="B1230" s="494" t="s">
        <v>4872</v>
      </c>
      <c r="C1230" s="424" t="s">
        <v>2798</v>
      </c>
      <c r="D1230" s="434" t="s">
        <v>4873</v>
      </c>
      <c r="E1230" s="355">
        <v>732480</v>
      </c>
      <c r="F1230" s="511">
        <v>2253200</v>
      </c>
      <c r="G1230" s="348">
        <v>36383.269999999997</v>
      </c>
      <c r="H1230" s="348">
        <v>42000</v>
      </c>
      <c r="I1230" s="394">
        <f t="shared" si="55"/>
        <v>5616.7300000000032</v>
      </c>
      <c r="J1230" s="360">
        <f t="shared" si="56"/>
        <v>49293.374999999949</v>
      </c>
    </row>
    <row r="1231" spans="1:10" ht="81" customHeight="1" thickBot="1" x14ac:dyDescent="0.3">
      <c r="A1231" s="345">
        <v>45271</v>
      </c>
      <c r="B1231" s="494" t="s">
        <v>4888</v>
      </c>
      <c r="C1231" s="424" t="s">
        <v>2798</v>
      </c>
      <c r="D1231" s="434" t="s">
        <v>4889</v>
      </c>
      <c r="E1231" s="355">
        <v>732480</v>
      </c>
      <c r="F1231" s="511">
        <v>2254472</v>
      </c>
      <c r="G1231" s="348">
        <v>37939.519999999997</v>
      </c>
      <c r="H1231" s="348">
        <v>42000</v>
      </c>
      <c r="I1231" s="394">
        <f t="shared" si="55"/>
        <v>4060.4800000000032</v>
      </c>
      <c r="J1231" s="360">
        <f t="shared" ref="J1231:J1332" si="57">J1230+I1231</f>
        <v>53353.854999999952</v>
      </c>
    </row>
    <row r="1232" spans="1:10" ht="80.25" customHeight="1" thickBot="1" x14ac:dyDescent="0.3">
      <c r="A1232" s="345">
        <v>45271</v>
      </c>
      <c r="B1232" s="494" t="s">
        <v>4890</v>
      </c>
      <c r="C1232" s="424" t="s">
        <v>2798</v>
      </c>
      <c r="D1232" s="434" t="s">
        <v>4891</v>
      </c>
      <c r="E1232" s="355">
        <v>732480</v>
      </c>
      <c r="F1232" s="511">
        <v>2254473</v>
      </c>
      <c r="G1232" s="348">
        <v>37664.26</v>
      </c>
      <c r="H1232" s="348">
        <v>42000</v>
      </c>
      <c r="I1232" s="394">
        <f t="shared" si="55"/>
        <v>4335.739999999998</v>
      </c>
      <c r="J1232" s="360">
        <f t="shared" si="57"/>
        <v>57689.59499999995</v>
      </c>
    </row>
    <row r="1233" spans="1:10" ht="79.5" customHeight="1" thickBot="1" x14ac:dyDescent="0.3">
      <c r="A1233" s="345">
        <v>45273</v>
      </c>
      <c r="B1233" s="494" t="s">
        <v>4892</v>
      </c>
      <c r="C1233" s="424" t="s">
        <v>2798</v>
      </c>
      <c r="D1233" s="434" t="s">
        <v>4893</v>
      </c>
      <c r="E1233" s="355">
        <v>694400</v>
      </c>
      <c r="F1233" s="511">
        <v>2254474</v>
      </c>
      <c r="G1233" s="348">
        <v>37045.379999999997</v>
      </c>
      <c r="H1233" s="348">
        <v>40000</v>
      </c>
      <c r="I1233" s="394">
        <f t="shared" si="55"/>
        <v>2954.6200000000026</v>
      </c>
      <c r="J1233" s="360">
        <f t="shared" si="57"/>
        <v>60644.214999999953</v>
      </c>
    </row>
    <row r="1234" spans="1:10" ht="75" customHeight="1" thickBot="1" x14ac:dyDescent="0.3">
      <c r="A1234" s="345">
        <v>45273</v>
      </c>
      <c r="B1234" s="494" t="s">
        <v>4894</v>
      </c>
      <c r="C1234" s="424" t="s">
        <v>2798</v>
      </c>
      <c r="D1234" s="434" t="s">
        <v>4895</v>
      </c>
      <c r="E1234" s="355">
        <v>694400</v>
      </c>
      <c r="F1234" s="511">
        <v>2254475</v>
      </c>
      <c r="G1234" s="348">
        <v>37643.370000000003</v>
      </c>
      <c r="H1234" s="348">
        <v>40000</v>
      </c>
      <c r="I1234" s="394">
        <f t="shared" si="55"/>
        <v>2356.6299999999974</v>
      </c>
      <c r="J1234" s="360">
        <f t="shared" si="57"/>
        <v>63000.84499999995</v>
      </c>
    </row>
    <row r="1235" spans="1:10" ht="75" customHeight="1" thickBot="1" x14ac:dyDescent="0.3">
      <c r="A1235" s="345">
        <v>45274</v>
      </c>
      <c r="B1235" s="494" t="s">
        <v>4896</v>
      </c>
      <c r="C1235" s="424" t="s">
        <v>2798</v>
      </c>
      <c r="D1235" s="434" t="s">
        <v>4897</v>
      </c>
      <c r="E1235" s="355">
        <v>655006</v>
      </c>
      <c r="F1235" s="511">
        <v>2254476</v>
      </c>
      <c r="G1235" s="348">
        <v>37699.56</v>
      </c>
      <c r="H1235" s="348">
        <v>38000</v>
      </c>
      <c r="I1235" s="394">
        <f t="shared" si="55"/>
        <v>300.44000000000233</v>
      </c>
      <c r="J1235" s="360">
        <f t="shared" si="57"/>
        <v>63301.284999999953</v>
      </c>
    </row>
    <row r="1236" spans="1:10" ht="72" customHeight="1" thickBot="1" x14ac:dyDescent="0.3">
      <c r="A1236" s="345">
        <v>45274</v>
      </c>
      <c r="B1236" s="494" t="s">
        <v>4898</v>
      </c>
      <c r="C1236" s="424" t="s">
        <v>2798</v>
      </c>
      <c r="D1236" s="434" t="s">
        <v>4899</v>
      </c>
      <c r="E1236" s="355">
        <v>655006</v>
      </c>
      <c r="F1236" s="511">
        <v>2254477</v>
      </c>
      <c r="G1236" s="348">
        <v>37331.94</v>
      </c>
      <c r="H1236" s="348">
        <v>38000</v>
      </c>
      <c r="I1236" s="394">
        <f t="shared" si="55"/>
        <v>668.05999999999767</v>
      </c>
      <c r="J1236" s="360">
        <f t="shared" si="57"/>
        <v>63969.34499999995</v>
      </c>
    </row>
    <row r="1237" spans="1:10" ht="73.5" customHeight="1" thickBot="1" x14ac:dyDescent="0.3">
      <c r="A1237" s="345">
        <v>45274</v>
      </c>
      <c r="B1237" s="494" t="s">
        <v>4900</v>
      </c>
      <c r="C1237" s="424" t="s">
        <v>2798</v>
      </c>
      <c r="D1237" s="434" t="s">
        <v>4901</v>
      </c>
      <c r="E1237" s="355">
        <v>655006</v>
      </c>
      <c r="F1237" s="511">
        <v>2255387</v>
      </c>
      <c r="G1237" s="348">
        <v>37346.949999999997</v>
      </c>
      <c r="H1237" s="348">
        <v>38000</v>
      </c>
      <c r="I1237" s="394">
        <f t="shared" si="55"/>
        <v>653.05000000000291</v>
      </c>
      <c r="J1237" s="360">
        <f t="shared" si="57"/>
        <v>64622.394999999953</v>
      </c>
    </row>
    <row r="1238" spans="1:10" ht="73.5" customHeight="1" thickBot="1" x14ac:dyDescent="0.3">
      <c r="A1238" s="345">
        <v>45275</v>
      </c>
      <c r="B1238" s="494" t="s">
        <v>4918</v>
      </c>
      <c r="C1238" s="550" t="s">
        <v>2933</v>
      </c>
      <c r="D1238" s="434" t="s">
        <v>4919</v>
      </c>
      <c r="E1238" s="355">
        <v>619560</v>
      </c>
      <c r="F1238" s="511">
        <v>2256143</v>
      </c>
      <c r="G1238" s="348">
        <v>31197.360000000001</v>
      </c>
      <c r="H1238" s="348">
        <v>36000</v>
      </c>
      <c r="I1238" s="394">
        <f t="shared" si="55"/>
        <v>4802.6399999999994</v>
      </c>
      <c r="J1238" s="360">
        <f t="shared" si="57"/>
        <v>69425.034999999945</v>
      </c>
    </row>
    <row r="1239" spans="1:10" ht="76.5" customHeight="1" thickBot="1" x14ac:dyDescent="0.3">
      <c r="A1239" s="345">
        <v>45275</v>
      </c>
      <c r="B1239" s="494" t="s">
        <v>4902</v>
      </c>
      <c r="C1239" s="424" t="s">
        <v>2798</v>
      </c>
      <c r="D1239" s="434" t="s">
        <v>4903</v>
      </c>
      <c r="E1239" s="355">
        <v>619560</v>
      </c>
      <c r="F1239" s="511">
        <v>2256144</v>
      </c>
      <c r="G1239" s="348">
        <v>31763.25</v>
      </c>
      <c r="H1239" s="348">
        <v>36000</v>
      </c>
      <c r="I1239" s="394">
        <f t="shared" si="55"/>
        <v>4236.75</v>
      </c>
      <c r="J1239" s="360">
        <f t="shared" si="57"/>
        <v>73661.784999999945</v>
      </c>
    </row>
    <row r="1240" spans="1:10" ht="78" customHeight="1" thickBot="1" x14ac:dyDescent="0.3">
      <c r="A1240" s="345">
        <v>45275</v>
      </c>
      <c r="B1240" s="494" t="s">
        <v>4904</v>
      </c>
      <c r="C1240" s="424" t="s">
        <v>2798</v>
      </c>
      <c r="D1240" s="434" t="s">
        <v>4905</v>
      </c>
      <c r="E1240" s="355">
        <v>619560</v>
      </c>
      <c r="F1240" s="511">
        <v>2256145</v>
      </c>
      <c r="G1240" s="348">
        <v>31371.35</v>
      </c>
      <c r="H1240" s="348">
        <v>36000</v>
      </c>
      <c r="I1240" s="394">
        <f t="shared" si="55"/>
        <v>4628.6500000000015</v>
      </c>
      <c r="J1240" s="360">
        <f t="shared" si="57"/>
        <v>78290.434999999939</v>
      </c>
    </row>
    <row r="1241" spans="1:10" ht="73.5" customHeight="1" thickBot="1" x14ac:dyDescent="0.3">
      <c r="A1241" s="345">
        <v>45275</v>
      </c>
      <c r="B1241" s="494" t="s">
        <v>4906</v>
      </c>
      <c r="C1241" s="424" t="s">
        <v>2798</v>
      </c>
      <c r="D1241" s="434" t="s">
        <v>4907</v>
      </c>
      <c r="E1241" s="355">
        <v>619560</v>
      </c>
      <c r="F1241" s="511">
        <v>2256086</v>
      </c>
      <c r="G1241" s="348">
        <v>35166.449999999997</v>
      </c>
      <c r="H1241" s="348">
        <v>36000</v>
      </c>
      <c r="I1241" s="394">
        <f t="shared" si="55"/>
        <v>833.55000000000291</v>
      </c>
      <c r="J1241" s="360">
        <f t="shared" si="57"/>
        <v>79123.984999999942</v>
      </c>
    </row>
    <row r="1242" spans="1:10" ht="72.75" customHeight="1" thickBot="1" x14ac:dyDescent="0.3">
      <c r="A1242" s="345">
        <v>45278</v>
      </c>
      <c r="B1242" s="494" t="s">
        <v>4908</v>
      </c>
      <c r="C1242" s="424" t="s">
        <v>2798</v>
      </c>
      <c r="D1242" s="434" t="s">
        <v>4909</v>
      </c>
      <c r="E1242" s="355">
        <v>621540</v>
      </c>
      <c r="F1242" s="511">
        <v>2256146</v>
      </c>
      <c r="G1242" s="348">
        <v>35654.720000000001</v>
      </c>
      <c r="H1242" s="348">
        <v>36000</v>
      </c>
      <c r="I1242" s="394">
        <f t="shared" si="55"/>
        <v>345.27999999999884</v>
      </c>
      <c r="J1242" s="360">
        <f t="shared" si="57"/>
        <v>79469.264999999941</v>
      </c>
    </row>
    <row r="1243" spans="1:10" ht="78.75" customHeight="1" thickBot="1" x14ac:dyDescent="0.3">
      <c r="A1243" s="345">
        <v>45278</v>
      </c>
      <c r="B1243" s="494" t="s">
        <v>4910</v>
      </c>
      <c r="C1243" s="424" t="s">
        <v>2798</v>
      </c>
      <c r="D1243" s="434" t="s">
        <v>4911</v>
      </c>
      <c r="E1243" s="355">
        <v>621540</v>
      </c>
      <c r="F1243" s="511">
        <v>2256085</v>
      </c>
      <c r="G1243" s="348">
        <v>35662.85</v>
      </c>
      <c r="H1243" s="348">
        <v>36000</v>
      </c>
      <c r="I1243" s="394">
        <f t="shared" si="55"/>
        <v>337.15000000000146</v>
      </c>
      <c r="J1243" s="360">
        <f t="shared" si="57"/>
        <v>79806.41499999995</v>
      </c>
    </row>
    <row r="1244" spans="1:10" ht="77.25" customHeight="1" thickBot="1" x14ac:dyDescent="0.3">
      <c r="A1244" s="345">
        <v>45278</v>
      </c>
      <c r="B1244" s="494" t="s">
        <v>4912</v>
      </c>
      <c r="C1244" s="424" t="s">
        <v>2798</v>
      </c>
      <c r="D1244" s="434" t="s">
        <v>4913</v>
      </c>
      <c r="E1244" s="355">
        <v>621540</v>
      </c>
      <c r="F1244" s="511">
        <v>2256087</v>
      </c>
      <c r="G1244" s="348">
        <v>35782.07</v>
      </c>
      <c r="H1244" s="348">
        <v>36000</v>
      </c>
      <c r="I1244" s="394">
        <f t="shared" si="55"/>
        <v>217.93000000000029</v>
      </c>
      <c r="J1244" s="360">
        <f t="shared" si="57"/>
        <v>80024.344999999943</v>
      </c>
    </row>
    <row r="1245" spans="1:10" ht="72.75" customHeight="1" thickBot="1" x14ac:dyDescent="0.3">
      <c r="A1245" s="345">
        <v>45279</v>
      </c>
      <c r="B1245" s="494" t="s">
        <v>4914</v>
      </c>
      <c r="C1245" s="424" t="s">
        <v>2798</v>
      </c>
      <c r="D1245" s="434" t="s">
        <v>4915</v>
      </c>
      <c r="E1245" s="355">
        <v>342000</v>
      </c>
      <c r="F1245" s="511">
        <v>2257144</v>
      </c>
      <c r="G1245" s="348">
        <v>35689.019999999997</v>
      </c>
      <c r="H1245" s="348">
        <v>20000</v>
      </c>
      <c r="I1245" s="394">
        <f t="shared" si="55"/>
        <v>-15689.019999999997</v>
      </c>
      <c r="J1245" s="360">
        <f t="shared" si="57"/>
        <v>64335.324999999946</v>
      </c>
    </row>
    <row r="1246" spans="1:10" ht="74.25" customHeight="1" thickBot="1" x14ac:dyDescent="0.3">
      <c r="A1246" s="345">
        <v>45280</v>
      </c>
      <c r="B1246" s="494" t="s">
        <v>4916</v>
      </c>
      <c r="C1246" s="424" t="s">
        <v>2798</v>
      </c>
      <c r="D1246" s="434" t="s">
        <v>4917</v>
      </c>
      <c r="E1246" s="355">
        <v>478800</v>
      </c>
      <c r="F1246" s="511">
        <v>2257145</v>
      </c>
      <c r="G1246" s="348">
        <v>35759.230000000003</v>
      </c>
      <c r="H1246" s="348">
        <v>28000</v>
      </c>
      <c r="I1246" s="394">
        <f t="shared" si="55"/>
        <v>-7759.2300000000032</v>
      </c>
      <c r="J1246" s="360">
        <f t="shared" si="57"/>
        <v>56576.094999999943</v>
      </c>
    </row>
    <row r="1247" spans="1:10" ht="65.25" customHeight="1" thickBot="1" x14ac:dyDescent="0.3">
      <c r="A1247" s="345">
        <v>45282</v>
      </c>
      <c r="B1247" s="494" t="s">
        <v>4920</v>
      </c>
      <c r="C1247" s="424" t="s">
        <v>2798</v>
      </c>
      <c r="D1247" s="434" t="s">
        <v>4921</v>
      </c>
      <c r="E1247" s="355">
        <v>169850</v>
      </c>
      <c r="F1247" s="511">
        <v>2258313</v>
      </c>
      <c r="G1247" s="348">
        <v>34925.129999999997</v>
      </c>
      <c r="H1247" s="348">
        <v>10000</v>
      </c>
      <c r="I1247" s="394">
        <f t="shared" si="55"/>
        <v>-24925.129999999997</v>
      </c>
      <c r="J1247" s="360">
        <f t="shared" si="57"/>
        <v>31650.964999999946</v>
      </c>
    </row>
    <row r="1248" spans="1:10" ht="65.25" customHeight="1" thickBot="1" x14ac:dyDescent="0.3">
      <c r="A1248" s="345">
        <v>45286</v>
      </c>
      <c r="B1248" s="494" t="s">
        <v>4925</v>
      </c>
      <c r="C1248" s="550" t="s">
        <v>2933</v>
      </c>
      <c r="D1248" s="496" t="s">
        <v>4926</v>
      </c>
      <c r="E1248" s="552">
        <v>509490</v>
      </c>
      <c r="F1248" s="553">
        <v>2259777</v>
      </c>
      <c r="G1248" s="554">
        <v>36689.660000000003</v>
      </c>
      <c r="H1248" s="554">
        <v>30000</v>
      </c>
      <c r="I1248" s="558">
        <f t="shared" si="55"/>
        <v>-6689.6600000000035</v>
      </c>
      <c r="J1248" s="360">
        <f t="shared" si="57"/>
        <v>24961.304999999942</v>
      </c>
    </row>
    <row r="1249" spans="1:10" ht="65.25" customHeight="1" thickBot="1" x14ac:dyDescent="0.3">
      <c r="A1249" s="345">
        <v>45286</v>
      </c>
      <c r="B1249" s="494" t="s">
        <v>4927</v>
      </c>
      <c r="C1249" s="550" t="s">
        <v>2933</v>
      </c>
      <c r="D1249" s="496" t="s">
        <v>4924</v>
      </c>
      <c r="E1249" s="555">
        <v>662337</v>
      </c>
      <c r="F1249" s="556">
        <v>2259778</v>
      </c>
      <c r="G1249" s="557">
        <v>37250.620000000003</v>
      </c>
      <c r="H1249" s="557">
        <v>39000</v>
      </c>
      <c r="I1249" s="559">
        <f t="shared" si="55"/>
        <v>1749.3799999999974</v>
      </c>
      <c r="J1249" s="360">
        <f t="shared" si="57"/>
        <v>26710.684999999939</v>
      </c>
    </row>
    <row r="1250" spans="1:10" ht="70.5" customHeight="1" thickBot="1" x14ac:dyDescent="0.3">
      <c r="A1250" s="345">
        <v>45287</v>
      </c>
      <c r="B1250" s="494" t="s">
        <v>4922</v>
      </c>
      <c r="C1250" s="424" t="s">
        <v>2798</v>
      </c>
      <c r="D1250" s="551" t="s">
        <v>4923</v>
      </c>
      <c r="E1250" s="555">
        <v>594300</v>
      </c>
      <c r="F1250" s="556">
        <v>2259779</v>
      </c>
      <c r="G1250" s="557">
        <v>36821.660000000003</v>
      </c>
      <c r="H1250" s="557">
        <v>35000</v>
      </c>
      <c r="I1250" s="559">
        <f t="shared" si="55"/>
        <v>-1821.6600000000035</v>
      </c>
      <c r="J1250" s="360">
        <f t="shared" si="57"/>
        <v>24889.024999999936</v>
      </c>
    </row>
    <row r="1251" spans="1:10" ht="67.5" customHeight="1" thickBot="1" x14ac:dyDescent="0.3">
      <c r="A1251" s="345">
        <v>45287</v>
      </c>
      <c r="B1251" s="494" t="s">
        <v>4928</v>
      </c>
      <c r="C1251" s="424" t="s">
        <v>2798</v>
      </c>
      <c r="D1251" s="496" t="s">
        <v>4929</v>
      </c>
      <c r="E1251" s="552">
        <v>594300</v>
      </c>
      <c r="F1251" s="553">
        <v>2260727</v>
      </c>
      <c r="G1251" s="554">
        <v>37875.5</v>
      </c>
      <c r="H1251" s="554">
        <v>35000</v>
      </c>
      <c r="I1251" s="559">
        <f t="shared" si="55"/>
        <v>-2875.5</v>
      </c>
      <c r="J1251" s="360">
        <f t="shared" si="57"/>
        <v>22013.524999999936</v>
      </c>
    </row>
    <row r="1252" spans="1:10" ht="63" customHeight="1" thickBot="1" x14ac:dyDescent="0.3">
      <c r="A1252" s="345">
        <v>45287</v>
      </c>
      <c r="B1252" s="494" t="s">
        <v>4930</v>
      </c>
      <c r="C1252" s="424" t="s">
        <v>2798</v>
      </c>
      <c r="D1252" s="496" t="s">
        <v>4931</v>
      </c>
      <c r="E1252" s="552">
        <v>594300</v>
      </c>
      <c r="F1252" s="553">
        <v>2260728</v>
      </c>
      <c r="G1252" s="554">
        <v>38129.699999999997</v>
      </c>
      <c r="H1252" s="554">
        <v>35000</v>
      </c>
      <c r="I1252" s="559">
        <f t="shared" si="55"/>
        <v>-3129.6999999999971</v>
      </c>
      <c r="J1252" s="360">
        <f t="shared" si="57"/>
        <v>18883.824999999939</v>
      </c>
    </row>
    <row r="1253" spans="1:10" ht="66.75" customHeight="1" thickBot="1" x14ac:dyDescent="0.3">
      <c r="A1253" s="345">
        <v>45288</v>
      </c>
      <c r="B1253" s="494" t="s">
        <v>4932</v>
      </c>
      <c r="C1253" s="424" t="s">
        <v>2798</v>
      </c>
      <c r="D1253" s="496" t="s">
        <v>4933</v>
      </c>
      <c r="E1253" s="552">
        <v>762300</v>
      </c>
      <c r="F1253" s="553">
        <v>2261641</v>
      </c>
      <c r="G1253" s="554">
        <v>40030.699999999997</v>
      </c>
      <c r="H1253" s="554">
        <v>45000</v>
      </c>
      <c r="I1253" s="559">
        <f t="shared" si="55"/>
        <v>4969.3000000000029</v>
      </c>
      <c r="J1253" s="360">
        <f t="shared" si="57"/>
        <v>23853.124999999942</v>
      </c>
    </row>
    <row r="1254" spans="1:10" ht="75.75" customHeight="1" thickBot="1" x14ac:dyDescent="0.3">
      <c r="A1254" s="345">
        <v>45294</v>
      </c>
      <c r="B1254" s="512" t="s">
        <v>4934</v>
      </c>
      <c r="C1254" s="424" t="s">
        <v>2798</v>
      </c>
      <c r="D1254" s="496" t="s">
        <v>4935</v>
      </c>
      <c r="E1254" s="552">
        <v>700690</v>
      </c>
      <c r="F1254" s="553">
        <v>2261642</v>
      </c>
      <c r="G1254" s="554">
        <v>39775.07</v>
      </c>
      <c r="H1254" s="554">
        <v>41000</v>
      </c>
      <c r="I1254" s="559">
        <f t="shared" si="55"/>
        <v>1224.9300000000003</v>
      </c>
      <c r="J1254" s="360">
        <f t="shared" si="57"/>
        <v>25078.054999999942</v>
      </c>
    </row>
    <row r="1255" spans="1:10" ht="66" customHeight="1" thickBot="1" x14ac:dyDescent="0.3">
      <c r="A1255" s="345">
        <v>45295</v>
      </c>
      <c r="B1255" s="512" t="s">
        <v>4936</v>
      </c>
      <c r="C1255" s="424" t="s">
        <v>2798</v>
      </c>
      <c r="D1255" s="496" t="s">
        <v>4937</v>
      </c>
      <c r="E1255" s="552">
        <v>700444</v>
      </c>
      <c r="F1255" s="553">
        <v>2261643</v>
      </c>
      <c r="G1255" s="554">
        <v>40230.370000000003</v>
      </c>
      <c r="H1255" s="554">
        <v>41000</v>
      </c>
      <c r="I1255" s="559">
        <f t="shared" si="55"/>
        <v>769.62999999999738</v>
      </c>
      <c r="J1255" s="360">
        <f t="shared" si="57"/>
        <v>25847.684999999939</v>
      </c>
    </row>
    <row r="1256" spans="1:10" ht="71.25" customHeight="1" thickBot="1" x14ac:dyDescent="0.3">
      <c r="A1256" s="345">
        <v>45296</v>
      </c>
      <c r="B1256" s="512" t="s">
        <v>4938</v>
      </c>
      <c r="C1256" s="424" t="s">
        <v>2798</v>
      </c>
      <c r="D1256" s="496" t="s">
        <v>4939</v>
      </c>
      <c r="E1256" s="552">
        <v>695524</v>
      </c>
      <c r="F1256" s="553">
        <v>2264571</v>
      </c>
      <c r="G1256" s="554">
        <v>39651.120000000003</v>
      </c>
      <c r="H1256" s="554">
        <v>41000</v>
      </c>
      <c r="I1256" s="559">
        <f t="shared" si="55"/>
        <v>1348.8799999999974</v>
      </c>
      <c r="J1256" s="360">
        <f t="shared" si="57"/>
        <v>27196.564999999937</v>
      </c>
    </row>
    <row r="1257" spans="1:10" ht="66" customHeight="1" thickBot="1" x14ac:dyDescent="0.3">
      <c r="A1257" s="345">
        <v>45299</v>
      </c>
      <c r="B1257" s="512" t="s">
        <v>4940</v>
      </c>
      <c r="C1257" s="424" t="s">
        <v>2798</v>
      </c>
      <c r="D1257" s="496" t="s">
        <v>4941</v>
      </c>
      <c r="E1257" s="552">
        <v>674600</v>
      </c>
      <c r="F1257" s="553">
        <v>2264970</v>
      </c>
      <c r="G1257" s="554">
        <v>37642.449999999997</v>
      </c>
      <c r="H1257" s="554">
        <v>40000</v>
      </c>
      <c r="I1257" s="559">
        <f t="shared" si="55"/>
        <v>2357.5500000000029</v>
      </c>
      <c r="J1257" s="360">
        <f t="shared" si="57"/>
        <v>29554.11499999994</v>
      </c>
    </row>
    <row r="1258" spans="1:10" ht="66" customHeight="1" thickBot="1" x14ac:dyDescent="0.3">
      <c r="A1258" s="345">
        <v>45300</v>
      </c>
      <c r="B1258" s="512" t="s">
        <v>4944</v>
      </c>
      <c r="C1258" s="424" t="s">
        <v>2798</v>
      </c>
      <c r="D1258" s="496" t="s">
        <v>4945</v>
      </c>
      <c r="E1258" s="552">
        <v>646228</v>
      </c>
      <c r="F1258" s="553">
        <v>2266361</v>
      </c>
      <c r="G1258" s="554">
        <v>37057.550000000003</v>
      </c>
      <c r="H1258" s="554">
        <v>38000</v>
      </c>
      <c r="I1258" s="559">
        <f t="shared" si="55"/>
        <v>942.44999999999709</v>
      </c>
      <c r="J1258" s="360">
        <f t="shared" si="57"/>
        <v>30496.564999999937</v>
      </c>
    </row>
    <row r="1259" spans="1:10" ht="66" customHeight="1" thickBot="1" x14ac:dyDescent="0.3">
      <c r="A1259" s="345">
        <v>45301</v>
      </c>
      <c r="B1259" s="512" t="s">
        <v>4946</v>
      </c>
      <c r="C1259" s="424" t="s">
        <v>2798</v>
      </c>
      <c r="D1259" s="496" t="s">
        <v>4947</v>
      </c>
      <c r="E1259" s="552">
        <v>662805</v>
      </c>
      <c r="F1259" s="553">
        <v>2266654</v>
      </c>
      <c r="G1259" s="554">
        <v>37056.65</v>
      </c>
      <c r="H1259" s="554">
        <v>39000</v>
      </c>
      <c r="I1259" s="559">
        <f t="shared" si="55"/>
        <v>1943.3499999999985</v>
      </c>
      <c r="J1259" s="360">
        <f t="shared" si="57"/>
        <v>32439.914999999935</v>
      </c>
    </row>
    <row r="1260" spans="1:10" ht="69" customHeight="1" thickBot="1" x14ac:dyDescent="0.3">
      <c r="A1260" s="345">
        <v>45302</v>
      </c>
      <c r="B1260" s="512" t="s">
        <v>4942</v>
      </c>
      <c r="C1260" s="424" t="s">
        <v>2798</v>
      </c>
      <c r="D1260" s="496" t="s">
        <v>4943</v>
      </c>
      <c r="E1260" s="552">
        <v>713622</v>
      </c>
      <c r="F1260" s="553">
        <v>2265664</v>
      </c>
      <c r="G1260" s="554">
        <v>37144.910000000003</v>
      </c>
      <c r="H1260" s="554">
        <v>42000</v>
      </c>
      <c r="I1260" s="559">
        <f t="shared" si="55"/>
        <v>4855.0899999999965</v>
      </c>
      <c r="J1260" s="360">
        <f t="shared" si="57"/>
        <v>37295.004999999932</v>
      </c>
    </row>
    <row r="1261" spans="1:10" ht="67.5" customHeight="1" thickBot="1" x14ac:dyDescent="0.3">
      <c r="A1261" s="345">
        <v>45307</v>
      </c>
      <c r="B1261" s="512" t="s">
        <v>4948</v>
      </c>
      <c r="C1261" s="424" t="s">
        <v>2798</v>
      </c>
      <c r="D1261" s="496" t="s">
        <v>4949</v>
      </c>
      <c r="E1261" s="552">
        <v>603085</v>
      </c>
      <c r="F1261" s="553">
        <v>2266655</v>
      </c>
      <c r="G1261" s="554">
        <v>37450.14</v>
      </c>
      <c r="H1261" s="554">
        <v>35000</v>
      </c>
      <c r="I1261" s="559">
        <f t="shared" si="55"/>
        <v>-2450.1399999999994</v>
      </c>
      <c r="J1261" s="360">
        <f t="shared" si="57"/>
        <v>34844.864999999932</v>
      </c>
    </row>
    <row r="1262" spans="1:10" ht="67.5" customHeight="1" thickBot="1" x14ac:dyDescent="0.3">
      <c r="A1262" s="345">
        <v>45307</v>
      </c>
      <c r="B1262" s="512" t="s">
        <v>4963</v>
      </c>
      <c r="C1262" s="424" t="s">
        <v>2798</v>
      </c>
      <c r="D1262" s="560" t="s">
        <v>4964</v>
      </c>
      <c r="E1262" s="552">
        <v>585854</v>
      </c>
      <c r="F1262" s="553">
        <v>2272853</v>
      </c>
      <c r="G1262" s="554">
        <v>26633.87</v>
      </c>
      <c r="H1262" s="554">
        <v>34000</v>
      </c>
      <c r="I1262" s="559">
        <f t="shared" si="55"/>
        <v>7366.130000000001</v>
      </c>
      <c r="J1262" s="360">
        <f t="shared" si="57"/>
        <v>42210.994999999937</v>
      </c>
    </row>
    <row r="1263" spans="1:10" ht="68.25" customHeight="1" thickBot="1" x14ac:dyDescent="0.3">
      <c r="A1263" s="345">
        <v>45308</v>
      </c>
      <c r="B1263" s="512" t="s">
        <v>4950</v>
      </c>
      <c r="C1263" s="424" t="s">
        <v>2798</v>
      </c>
      <c r="D1263" s="496" t="s">
        <v>4951</v>
      </c>
      <c r="E1263" s="552">
        <v>659262</v>
      </c>
      <c r="F1263" s="553">
        <v>2266656</v>
      </c>
      <c r="G1263" s="554">
        <v>37457.589999999997</v>
      </c>
      <c r="H1263" s="554">
        <v>38000</v>
      </c>
      <c r="I1263" s="559">
        <f t="shared" si="55"/>
        <v>542.41000000000349</v>
      </c>
      <c r="J1263" s="360">
        <f t="shared" si="57"/>
        <v>42753.404999999941</v>
      </c>
    </row>
    <row r="1264" spans="1:10" ht="68.25" customHeight="1" thickBot="1" x14ac:dyDescent="0.3">
      <c r="A1264" s="345">
        <v>45308</v>
      </c>
      <c r="B1264" s="512" t="s">
        <v>4952</v>
      </c>
      <c r="C1264" s="424" t="s">
        <v>2798</v>
      </c>
      <c r="D1264" s="560" t="s">
        <v>4953</v>
      </c>
      <c r="E1264" s="552">
        <v>589866</v>
      </c>
      <c r="F1264" s="553">
        <v>2266657</v>
      </c>
      <c r="G1264" s="554">
        <v>26941.78</v>
      </c>
      <c r="H1264" s="554">
        <v>34000</v>
      </c>
      <c r="I1264" s="559">
        <f t="shared" si="55"/>
        <v>7058.2200000000012</v>
      </c>
      <c r="J1264" s="360">
        <f t="shared" si="57"/>
        <v>49811.624999999942</v>
      </c>
    </row>
    <row r="1265" spans="1:10" ht="66.75" customHeight="1" thickBot="1" x14ac:dyDescent="0.3">
      <c r="A1265" s="345">
        <v>45309</v>
      </c>
      <c r="B1265" s="512" t="s">
        <v>4954</v>
      </c>
      <c r="C1265" s="424" t="s">
        <v>2798</v>
      </c>
      <c r="D1265" s="496" t="s">
        <v>4955</v>
      </c>
      <c r="E1265" s="552">
        <v>653790</v>
      </c>
      <c r="F1265" s="553">
        <v>2268690</v>
      </c>
      <c r="G1265" s="554">
        <v>35974.339999999997</v>
      </c>
      <c r="H1265" s="554">
        <v>38000</v>
      </c>
      <c r="I1265" s="559">
        <f t="shared" si="55"/>
        <v>2025.6600000000035</v>
      </c>
      <c r="J1265" s="360">
        <f t="shared" si="57"/>
        <v>51837.284999999945</v>
      </c>
    </row>
    <row r="1266" spans="1:10" ht="66" customHeight="1" thickBot="1" x14ac:dyDescent="0.3">
      <c r="A1266" s="345">
        <v>45313</v>
      </c>
      <c r="B1266" s="512" t="s">
        <v>4956</v>
      </c>
      <c r="C1266" s="424" t="s">
        <v>2798</v>
      </c>
      <c r="D1266" s="496" t="s">
        <v>4957</v>
      </c>
      <c r="E1266" s="552">
        <v>513150</v>
      </c>
      <c r="F1266" s="553">
        <v>2269943</v>
      </c>
      <c r="G1266" s="554">
        <v>34830.78</v>
      </c>
      <c r="H1266" s="554">
        <v>30000</v>
      </c>
      <c r="I1266" s="394">
        <f t="shared" si="55"/>
        <v>-4830.7799999999988</v>
      </c>
      <c r="J1266" s="360">
        <f t="shared" si="57"/>
        <v>47006.504999999946</v>
      </c>
    </row>
    <row r="1267" spans="1:10" ht="66" customHeight="1" thickBot="1" x14ac:dyDescent="0.3">
      <c r="A1267" s="345">
        <v>45314</v>
      </c>
      <c r="B1267" s="512" t="s">
        <v>4959</v>
      </c>
      <c r="C1267" s="550" t="s">
        <v>2933</v>
      </c>
      <c r="D1267" s="496" t="s">
        <v>4960</v>
      </c>
      <c r="E1267" s="552">
        <v>590410</v>
      </c>
      <c r="F1267" s="553">
        <v>2269836</v>
      </c>
      <c r="G1267" s="554">
        <v>34687.5</v>
      </c>
      <c r="H1267" s="554">
        <v>34000</v>
      </c>
      <c r="I1267" s="394">
        <f t="shared" si="55"/>
        <v>-687.5</v>
      </c>
      <c r="J1267" s="360">
        <f t="shared" si="57"/>
        <v>46319.004999999946</v>
      </c>
    </row>
    <row r="1268" spans="1:10" ht="71.25" customHeight="1" thickBot="1" x14ac:dyDescent="0.3">
      <c r="A1268" s="345">
        <v>45314</v>
      </c>
      <c r="B1268" s="512" t="s">
        <v>4965</v>
      </c>
      <c r="C1268" s="424" t="s">
        <v>2798</v>
      </c>
      <c r="D1268" s="496" t="s">
        <v>4958</v>
      </c>
      <c r="E1268" s="552">
        <v>590410</v>
      </c>
      <c r="F1268" s="553">
        <v>2269944</v>
      </c>
      <c r="G1268" s="558">
        <v>34583.980000000003</v>
      </c>
      <c r="H1268" s="558">
        <v>34000</v>
      </c>
      <c r="I1268" s="394">
        <f t="shared" si="55"/>
        <v>-583.9800000000032</v>
      </c>
      <c r="J1268" s="360">
        <f t="shared" si="57"/>
        <v>45735.024999999943</v>
      </c>
    </row>
    <row r="1269" spans="1:10" ht="66.75" customHeight="1" thickBot="1" x14ac:dyDescent="0.3">
      <c r="A1269" s="345">
        <v>45316</v>
      </c>
      <c r="B1269" s="512" t="s">
        <v>4961</v>
      </c>
      <c r="C1269" s="550" t="s">
        <v>2933</v>
      </c>
      <c r="D1269" s="496" t="s">
        <v>4962</v>
      </c>
      <c r="E1269" s="552">
        <v>431000</v>
      </c>
      <c r="F1269" s="553">
        <v>2271256</v>
      </c>
      <c r="G1269" s="554">
        <v>35074.04</v>
      </c>
      <c r="H1269" s="554">
        <v>25000</v>
      </c>
      <c r="I1269" s="394">
        <f t="shared" si="55"/>
        <v>-10074.040000000001</v>
      </c>
      <c r="J1269" s="360">
        <f t="shared" si="57"/>
        <v>35660.984999999942</v>
      </c>
    </row>
    <row r="1270" spans="1:10" ht="77.25" customHeight="1" thickBot="1" x14ac:dyDescent="0.3">
      <c r="A1270" s="345">
        <v>45320</v>
      </c>
      <c r="B1270" s="512" t="s">
        <v>4966</v>
      </c>
      <c r="C1270" s="424" t="s">
        <v>2798</v>
      </c>
      <c r="D1270" s="496" t="s">
        <v>4967</v>
      </c>
      <c r="E1270" s="552">
        <v>514560</v>
      </c>
      <c r="F1270" s="553">
        <v>2272850</v>
      </c>
      <c r="G1270" s="554">
        <v>35861.94</v>
      </c>
      <c r="H1270" s="554">
        <v>30000</v>
      </c>
      <c r="I1270" s="394">
        <f t="shared" si="55"/>
        <v>-5861.9400000000023</v>
      </c>
      <c r="J1270" s="360">
        <f t="shared" si="57"/>
        <v>29799.04499999994</v>
      </c>
    </row>
    <row r="1271" spans="1:10" ht="67.5" customHeight="1" thickBot="1" x14ac:dyDescent="0.3">
      <c r="A1271" s="345">
        <v>45321</v>
      </c>
      <c r="B1271" s="512" t="s">
        <v>4968</v>
      </c>
      <c r="C1271" s="424" t="s">
        <v>2798</v>
      </c>
      <c r="D1271" s="496" t="s">
        <v>4969</v>
      </c>
      <c r="E1271" s="552">
        <v>517800</v>
      </c>
      <c r="F1271" s="553">
        <v>2272851</v>
      </c>
      <c r="G1271" s="554">
        <v>35805.31</v>
      </c>
      <c r="H1271" s="554">
        <v>30000</v>
      </c>
      <c r="I1271" s="394">
        <f t="shared" si="55"/>
        <v>-5805.3099999999977</v>
      </c>
      <c r="J1271" s="360">
        <f t="shared" si="57"/>
        <v>23993.734999999942</v>
      </c>
    </row>
    <row r="1272" spans="1:10" ht="67.5" customHeight="1" thickBot="1" x14ac:dyDescent="0.3">
      <c r="A1272" s="345">
        <v>45322</v>
      </c>
      <c r="B1272" s="512" t="s">
        <v>4971</v>
      </c>
      <c r="C1272" s="424" t="s">
        <v>2798</v>
      </c>
      <c r="D1272" s="496" t="s">
        <v>4970</v>
      </c>
      <c r="E1272" s="552">
        <v>617760</v>
      </c>
      <c r="F1272" s="553">
        <v>2272852</v>
      </c>
      <c r="G1272" s="554">
        <v>35636.019999999997</v>
      </c>
      <c r="H1272" s="554">
        <v>36000</v>
      </c>
      <c r="I1272" s="394">
        <f t="shared" si="55"/>
        <v>363.9800000000032</v>
      </c>
      <c r="J1272" s="360">
        <f t="shared" si="57"/>
        <v>24357.714999999946</v>
      </c>
    </row>
    <row r="1273" spans="1:10" ht="65.25" customHeight="1" thickBot="1" x14ac:dyDescent="0.3">
      <c r="A1273" s="345">
        <v>45322</v>
      </c>
      <c r="B1273" s="512" t="s">
        <v>4972</v>
      </c>
      <c r="C1273" s="424" t="s">
        <v>2798</v>
      </c>
      <c r="D1273" s="496" t="s">
        <v>4973</v>
      </c>
      <c r="E1273" s="552">
        <v>617760</v>
      </c>
      <c r="F1273" s="553">
        <v>2274223</v>
      </c>
      <c r="G1273" s="554">
        <v>35338.519999999997</v>
      </c>
      <c r="H1273" s="554">
        <v>36000</v>
      </c>
      <c r="I1273" s="394">
        <f t="shared" si="55"/>
        <v>661.4800000000032</v>
      </c>
      <c r="J1273" s="360">
        <f t="shared" si="57"/>
        <v>25019.194999999949</v>
      </c>
    </row>
    <row r="1274" spans="1:10" ht="72" customHeight="1" thickBot="1" x14ac:dyDescent="0.3">
      <c r="A1274" s="345">
        <v>45328</v>
      </c>
      <c r="B1274" s="561" t="s">
        <v>4974</v>
      </c>
      <c r="C1274" s="424" t="s">
        <v>2798</v>
      </c>
      <c r="D1274" s="496" t="s">
        <v>4975</v>
      </c>
      <c r="E1274" s="552">
        <v>580822</v>
      </c>
      <c r="F1274" s="553">
        <v>2275387</v>
      </c>
      <c r="G1274" s="554">
        <v>37425.69</v>
      </c>
      <c r="H1274" s="554">
        <v>34000</v>
      </c>
      <c r="I1274" s="394">
        <f t="shared" si="55"/>
        <v>-3425.6900000000023</v>
      </c>
      <c r="J1274" s="360">
        <f t="shared" si="57"/>
        <v>21593.504999999946</v>
      </c>
    </row>
    <row r="1275" spans="1:10" ht="69.75" customHeight="1" thickBot="1" x14ac:dyDescent="0.3">
      <c r="A1275" s="345">
        <v>45328</v>
      </c>
      <c r="B1275" s="561" t="s">
        <v>4976</v>
      </c>
      <c r="C1275" s="424" t="s">
        <v>2798</v>
      </c>
      <c r="D1275" s="496" t="s">
        <v>4977</v>
      </c>
      <c r="E1275" s="552">
        <v>580822</v>
      </c>
      <c r="F1275" s="553">
        <v>2276009</v>
      </c>
      <c r="G1275" s="554">
        <v>37224.58</v>
      </c>
      <c r="H1275" s="554">
        <v>34000</v>
      </c>
      <c r="I1275" s="394">
        <f t="shared" si="55"/>
        <v>-3224.5800000000017</v>
      </c>
      <c r="J1275" s="360">
        <f t="shared" si="57"/>
        <v>18368.924999999945</v>
      </c>
    </row>
    <row r="1276" spans="1:10" ht="69.75" customHeight="1" thickBot="1" x14ac:dyDescent="0.3">
      <c r="A1276" s="345">
        <v>45329</v>
      </c>
      <c r="B1276" s="561" t="s">
        <v>4978</v>
      </c>
      <c r="C1276" s="424" t="s">
        <v>2798</v>
      </c>
      <c r="D1276" s="562" t="s">
        <v>4979</v>
      </c>
      <c r="E1276" s="552">
        <v>478128</v>
      </c>
      <c r="F1276" s="553">
        <v>2276169</v>
      </c>
      <c r="G1276" s="554">
        <v>28415.119999999999</v>
      </c>
      <c r="H1276" s="554">
        <v>28000</v>
      </c>
      <c r="I1276" s="394">
        <f t="shared" si="55"/>
        <v>-415.11999999999898</v>
      </c>
      <c r="J1276" s="360">
        <f t="shared" si="57"/>
        <v>17953.804999999946</v>
      </c>
    </row>
    <row r="1277" spans="1:10" ht="69.75" customHeight="1" thickBot="1" x14ac:dyDescent="0.3">
      <c r="A1277" s="345">
        <v>45329</v>
      </c>
      <c r="B1277" s="561" t="s">
        <v>4980</v>
      </c>
      <c r="C1277" s="424" t="s">
        <v>2798</v>
      </c>
      <c r="D1277" s="496" t="s">
        <v>4981</v>
      </c>
      <c r="E1277" s="552">
        <v>580584</v>
      </c>
      <c r="F1277" s="553">
        <v>2276241</v>
      </c>
      <c r="G1277" s="554">
        <v>37477.93</v>
      </c>
      <c r="H1277" s="554">
        <v>34000</v>
      </c>
      <c r="I1277" s="394">
        <f t="shared" si="55"/>
        <v>-3477.9300000000003</v>
      </c>
      <c r="J1277" s="360">
        <f t="shared" si="57"/>
        <v>14475.874999999945</v>
      </c>
    </row>
    <row r="1278" spans="1:10" ht="69.75" customHeight="1" thickBot="1" x14ac:dyDescent="0.3">
      <c r="A1278" s="345">
        <v>45330</v>
      </c>
      <c r="B1278" s="561" t="s">
        <v>4982</v>
      </c>
      <c r="C1278" s="424" t="s">
        <v>2798</v>
      </c>
      <c r="D1278" s="496" t="s">
        <v>4983</v>
      </c>
      <c r="E1278" s="552">
        <v>684680</v>
      </c>
      <c r="F1278" s="553">
        <v>2277128</v>
      </c>
      <c r="G1278" s="554">
        <v>36079.46</v>
      </c>
      <c r="H1278" s="554">
        <v>40000</v>
      </c>
      <c r="I1278" s="394">
        <f t="shared" si="55"/>
        <v>3920.5400000000009</v>
      </c>
      <c r="J1278" s="360">
        <f t="shared" si="57"/>
        <v>18396.414999999946</v>
      </c>
    </row>
    <row r="1279" spans="1:10" ht="69.75" customHeight="1" thickBot="1" x14ac:dyDescent="0.3">
      <c r="A1279" s="345">
        <v>45334</v>
      </c>
      <c r="B1279" s="561" t="s">
        <v>4984</v>
      </c>
      <c r="C1279" s="424" t="s">
        <v>2798</v>
      </c>
      <c r="D1279" s="496" t="s">
        <v>4985</v>
      </c>
      <c r="E1279" s="552">
        <v>700403</v>
      </c>
      <c r="F1279" s="553">
        <v>2278571</v>
      </c>
      <c r="G1279" s="554">
        <v>40101.660000000003</v>
      </c>
      <c r="H1279" s="554">
        <v>41000</v>
      </c>
      <c r="I1279" s="394">
        <f t="shared" si="55"/>
        <v>898.33999999999651</v>
      </c>
      <c r="J1279" s="360">
        <f t="shared" si="57"/>
        <v>19294.754999999943</v>
      </c>
    </row>
    <row r="1280" spans="1:10" ht="69.75" customHeight="1" thickBot="1" x14ac:dyDescent="0.3">
      <c r="A1280" s="345">
        <v>45335</v>
      </c>
      <c r="B1280" s="561" t="s">
        <v>4986</v>
      </c>
      <c r="C1280" s="424" t="s">
        <v>2798</v>
      </c>
      <c r="D1280" s="496" t="s">
        <v>4987</v>
      </c>
      <c r="E1280" s="552">
        <v>689040</v>
      </c>
      <c r="F1280" s="553">
        <v>2278572</v>
      </c>
      <c r="G1280" s="554">
        <v>39812.519999999997</v>
      </c>
      <c r="H1280" s="554">
        <v>40000</v>
      </c>
      <c r="I1280" s="394">
        <f t="shared" si="55"/>
        <v>187.4800000000032</v>
      </c>
      <c r="J1280" s="360">
        <f t="shared" si="57"/>
        <v>19482.234999999946</v>
      </c>
    </row>
    <row r="1281" spans="1:10" ht="69.75" customHeight="1" thickBot="1" x14ac:dyDescent="0.3">
      <c r="A1281" s="345">
        <v>45336</v>
      </c>
      <c r="B1281" s="561" t="s">
        <v>4988</v>
      </c>
      <c r="C1281" s="424" t="s">
        <v>2798</v>
      </c>
      <c r="D1281" s="496" t="s">
        <v>4989</v>
      </c>
      <c r="E1281" s="552">
        <v>687040</v>
      </c>
      <c r="F1281" s="553">
        <v>2278573</v>
      </c>
      <c r="G1281" s="554">
        <v>40479.199999999997</v>
      </c>
      <c r="H1281" s="554">
        <v>40000</v>
      </c>
      <c r="I1281" s="394">
        <f t="shared" si="55"/>
        <v>-479.19999999999709</v>
      </c>
      <c r="J1281" s="360">
        <f t="shared" si="57"/>
        <v>19003.034999999949</v>
      </c>
    </row>
    <row r="1282" spans="1:10" ht="69.75" customHeight="1" thickBot="1" x14ac:dyDescent="0.3">
      <c r="A1282" s="345">
        <v>45336</v>
      </c>
      <c r="B1282" s="561" t="s">
        <v>4990</v>
      </c>
      <c r="C1282" s="424" t="s">
        <v>2798</v>
      </c>
      <c r="D1282" s="562" t="s">
        <v>4991</v>
      </c>
      <c r="E1282" s="552">
        <v>498104</v>
      </c>
      <c r="F1282" s="553">
        <v>2278942</v>
      </c>
      <c r="G1282" s="554">
        <v>28717.05</v>
      </c>
      <c r="H1282" s="554">
        <v>29000</v>
      </c>
      <c r="I1282" s="394">
        <f t="shared" si="55"/>
        <v>282.95000000000073</v>
      </c>
      <c r="J1282" s="360">
        <f t="shared" si="57"/>
        <v>19285.98499999995</v>
      </c>
    </row>
    <row r="1283" spans="1:10" ht="69.75" customHeight="1" thickBot="1" x14ac:dyDescent="0.3">
      <c r="A1283" s="345">
        <v>45337</v>
      </c>
      <c r="B1283" s="561" t="s">
        <v>4992</v>
      </c>
      <c r="C1283" s="424" t="s">
        <v>2798</v>
      </c>
      <c r="D1283" s="496" t="s">
        <v>4993</v>
      </c>
      <c r="E1283" s="552">
        <v>786048</v>
      </c>
      <c r="F1283" s="553">
        <v>2280136</v>
      </c>
      <c r="G1283" s="554">
        <v>41144.300000000003</v>
      </c>
      <c r="H1283" s="554">
        <v>46000</v>
      </c>
      <c r="I1283" s="394">
        <f t="shared" si="55"/>
        <v>4855.6999999999971</v>
      </c>
      <c r="J1283" s="360">
        <f t="shared" si="57"/>
        <v>24141.684999999947</v>
      </c>
    </row>
    <row r="1284" spans="1:10" ht="66" customHeight="1" thickBot="1" x14ac:dyDescent="0.3">
      <c r="A1284" s="345">
        <v>45341</v>
      </c>
      <c r="B1284" s="561" t="s">
        <v>4994</v>
      </c>
      <c r="C1284" s="424" t="s">
        <v>2798</v>
      </c>
      <c r="D1284" s="496" t="s">
        <v>4995</v>
      </c>
      <c r="E1284" s="552">
        <v>682920</v>
      </c>
      <c r="F1284" s="553">
        <v>2280982</v>
      </c>
      <c r="G1284" s="554">
        <v>41270.699999999997</v>
      </c>
      <c r="H1284" s="554">
        <v>40000</v>
      </c>
      <c r="I1284" s="394">
        <f t="shared" si="55"/>
        <v>-1270.6999999999971</v>
      </c>
      <c r="J1284" s="360">
        <f t="shared" si="57"/>
        <v>22870.98499999995</v>
      </c>
    </row>
    <row r="1285" spans="1:10" ht="66.75" customHeight="1" thickBot="1" x14ac:dyDescent="0.3">
      <c r="A1285" s="345">
        <v>45342</v>
      </c>
      <c r="B1285" s="561" t="s">
        <v>4996</v>
      </c>
      <c r="C1285" s="424" t="s">
        <v>2798</v>
      </c>
      <c r="D1285" s="496" t="s">
        <v>4997</v>
      </c>
      <c r="E1285" s="563">
        <v>715344</v>
      </c>
      <c r="F1285" s="553">
        <v>2280983</v>
      </c>
      <c r="G1285" s="358">
        <v>42212.92</v>
      </c>
      <c r="H1285" s="358">
        <v>42000</v>
      </c>
      <c r="I1285" s="394">
        <f t="shared" si="55"/>
        <v>-212.91999999999825</v>
      </c>
      <c r="J1285" s="360">
        <f t="shared" si="57"/>
        <v>22658.064999999951</v>
      </c>
    </row>
    <row r="1286" spans="1:10" ht="79.5" customHeight="1" thickBot="1" x14ac:dyDescent="0.3">
      <c r="A1286" s="345">
        <v>45343</v>
      </c>
      <c r="B1286" s="561" t="s">
        <v>4998</v>
      </c>
      <c r="C1286" s="424" t="s">
        <v>2798</v>
      </c>
      <c r="D1286" s="562" t="s">
        <v>4999</v>
      </c>
      <c r="E1286" s="563">
        <v>529635</v>
      </c>
      <c r="F1286" s="553">
        <v>2280747</v>
      </c>
      <c r="G1286" s="358">
        <v>30200.95</v>
      </c>
      <c r="H1286" s="358">
        <v>31000</v>
      </c>
      <c r="I1286" s="394">
        <f t="shared" si="55"/>
        <v>799.04999999999927</v>
      </c>
      <c r="J1286" s="360">
        <f t="shared" si="57"/>
        <v>23457.114999999951</v>
      </c>
    </row>
    <row r="1287" spans="1:10" ht="79.5" customHeight="1" thickBot="1" x14ac:dyDescent="0.3">
      <c r="A1287" s="345">
        <v>45343</v>
      </c>
      <c r="B1287" s="561" t="s">
        <v>5002</v>
      </c>
      <c r="C1287" s="550" t="s">
        <v>2933</v>
      </c>
      <c r="D1287" s="564" t="s">
        <v>5003</v>
      </c>
      <c r="E1287" s="563">
        <v>717570</v>
      </c>
      <c r="F1287" s="553">
        <v>2281671</v>
      </c>
      <c r="G1287" s="358">
        <v>42294.91</v>
      </c>
      <c r="H1287" s="358">
        <v>42000</v>
      </c>
      <c r="I1287" s="394">
        <f t="shared" si="55"/>
        <v>-294.91000000000349</v>
      </c>
      <c r="J1287" s="360">
        <f t="shared" si="57"/>
        <v>23162.204999999947</v>
      </c>
    </row>
    <row r="1288" spans="1:10" ht="73.5" customHeight="1" thickBot="1" x14ac:dyDescent="0.3">
      <c r="A1288" s="345">
        <v>45344</v>
      </c>
      <c r="B1288" s="561" t="s">
        <v>5000</v>
      </c>
      <c r="C1288" s="424" t="s">
        <v>2798</v>
      </c>
      <c r="D1288" s="496" t="s">
        <v>5001</v>
      </c>
      <c r="E1288" s="563">
        <v>718662</v>
      </c>
      <c r="F1288" s="553">
        <v>2282220</v>
      </c>
      <c r="G1288" s="358">
        <v>41798.51</v>
      </c>
      <c r="H1288" s="358">
        <v>42000</v>
      </c>
      <c r="I1288" s="394">
        <f t="shared" si="55"/>
        <v>201.48999999999796</v>
      </c>
      <c r="J1288" s="360">
        <f t="shared" si="57"/>
        <v>23363.694999999945</v>
      </c>
    </row>
    <row r="1289" spans="1:10" ht="70.5" customHeight="1" thickBot="1" x14ac:dyDescent="0.3">
      <c r="A1289" s="345">
        <v>45348</v>
      </c>
      <c r="B1289" s="561" t="s">
        <v>5004</v>
      </c>
      <c r="C1289" s="424" t="s">
        <v>2798</v>
      </c>
      <c r="D1289" s="496" t="s">
        <v>5005</v>
      </c>
      <c r="E1289" s="563">
        <v>720090</v>
      </c>
      <c r="F1289" s="553">
        <v>2284272</v>
      </c>
      <c r="G1289" s="358">
        <v>39948.36</v>
      </c>
      <c r="H1289" s="358">
        <v>42000</v>
      </c>
      <c r="I1289" s="394">
        <f t="shared" si="55"/>
        <v>2051.6399999999994</v>
      </c>
      <c r="J1289" s="360">
        <f t="shared" si="57"/>
        <v>25415.334999999945</v>
      </c>
    </row>
    <row r="1290" spans="1:10" ht="78.75" customHeight="1" thickBot="1" x14ac:dyDescent="0.3">
      <c r="A1290" s="345">
        <v>45349</v>
      </c>
      <c r="B1290" s="561" t="s">
        <v>5006</v>
      </c>
      <c r="C1290" s="424" t="s">
        <v>2798</v>
      </c>
      <c r="D1290" s="496" t="s">
        <v>5007</v>
      </c>
      <c r="E1290" s="563">
        <v>717780</v>
      </c>
      <c r="F1290" s="553">
        <v>2284273</v>
      </c>
      <c r="G1290" s="358">
        <v>39750.910000000003</v>
      </c>
      <c r="H1290" s="358">
        <v>42000</v>
      </c>
      <c r="I1290" s="394">
        <f t="shared" si="55"/>
        <v>2249.0899999999965</v>
      </c>
      <c r="J1290" s="360">
        <f t="shared" si="57"/>
        <v>27664.424999999941</v>
      </c>
    </row>
    <row r="1291" spans="1:10" ht="81" customHeight="1" thickBot="1" x14ac:dyDescent="0.3">
      <c r="A1291" s="345">
        <v>45350</v>
      </c>
      <c r="B1291" s="561" t="s">
        <v>5008</v>
      </c>
      <c r="C1291" s="550" t="s">
        <v>2933</v>
      </c>
      <c r="D1291" s="496" t="s">
        <v>5009</v>
      </c>
      <c r="E1291" s="563">
        <v>684720</v>
      </c>
      <c r="F1291" s="553">
        <v>2284274</v>
      </c>
      <c r="G1291" s="358">
        <v>40323.42</v>
      </c>
      <c r="H1291" s="358">
        <v>40000</v>
      </c>
      <c r="I1291" s="394">
        <f t="shared" si="55"/>
        <v>-323.41999999999825</v>
      </c>
      <c r="J1291" s="360">
        <f t="shared" si="57"/>
        <v>27341.004999999943</v>
      </c>
    </row>
    <row r="1292" spans="1:10" ht="68.25" customHeight="1" thickBot="1" x14ac:dyDescent="0.3">
      <c r="A1292" s="345">
        <v>45351</v>
      </c>
      <c r="B1292" s="561" t="s">
        <v>5010</v>
      </c>
      <c r="C1292" s="424" t="s">
        <v>2798</v>
      </c>
      <c r="D1292" s="496" t="s">
        <v>5011</v>
      </c>
      <c r="E1292" s="563">
        <v>735945</v>
      </c>
      <c r="F1292" s="553">
        <v>2285636</v>
      </c>
      <c r="G1292" s="358">
        <v>40928.589999999997</v>
      </c>
      <c r="H1292" s="358">
        <v>43000</v>
      </c>
      <c r="I1292" s="394">
        <f t="shared" si="55"/>
        <v>2071.4100000000035</v>
      </c>
      <c r="J1292" s="360">
        <f t="shared" si="57"/>
        <v>29412.414999999946</v>
      </c>
    </row>
    <row r="1293" spans="1:10" ht="73.5" customHeight="1" thickBot="1" x14ac:dyDescent="0.3">
      <c r="A1293" s="345">
        <v>45355</v>
      </c>
      <c r="B1293" s="565" t="s">
        <v>5012</v>
      </c>
      <c r="C1293" s="424" t="s">
        <v>2798</v>
      </c>
      <c r="D1293" s="496" t="s">
        <v>5013</v>
      </c>
      <c r="E1293" s="563">
        <v>647596</v>
      </c>
      <c r="F1293" s="553">
        <v>2286848</v>
      </c>
      <c r="G1293" s="358">
        <v>38677.5</v>
      </c>
      <c r="H1293" s="358">
        <v>38000</v>
      </c>
      <c r="I1293" s="394">
        <f t="shared" si="55"/>
        <v>-677.5</v>
      </c>
      <c r="J1293" s="360">
        <f t="shared" si="57"/>
        <v>28734.914999999946</v>
      </c>
    </row>
    <row r="1294" spans="1:10" ht="78" customHeight="1" thickBot="1" x14ac:dyDescent="0.3">
      <c r="A1294" s="345">
        <v>45356</v>
      </c>
      <c r="B1294" s="565" t="s">
        <v>5014</v>
      </c>
      <c r="C1294" s="424" t="s">
        <v>2798</v>
      </c>
      <c r="D1294" s="496" t="s">
        <v>5015</v>
      </c>
      <c r="E1294" s="563">
        <v>662103</v>
      </c>
      <c r="F1294" s="553">
        <v>2286849</v>
      </c>
      <c r="G1294" s="358">
        <v>39043.019999999997</v>
      </c>
      <c r="H1294" s="358">
        <v>39000</v>
      </c>
      <c r="I1294" s="394">
        <f t="shared" si="55"/>
        <v>-43.019999999996799</v>
      </c>
      <c r="J1294" s="360">
        <f t="shared" si="57"/>
        <v>28691.89499999995</v>
      </c>
    </row>
    <row r="1295" spans="1:10" ht="81" customHeight="1" thickBot="1" x14ac:dyDescent="0.3">
      <c r="A1295" s="345">
        <v>45357</v>
      </c>
      <c r="B1295" s="565" t="s">
        <v>5016</v>
      </c>
      <c r="C1295" s="424" t="s">
        <v>2798</v>
      </c>
      <c r="D1295" s="496" t="s">
        <v>5017</v>
      </c>
      <c r="E1295" s="563">
        <v>710052</v>
      </c>
      <c r="F1295" s="553">
        <v>2286850</v>
      </c>
      <c r="G1295" s="358">
        <v>38109.85</v>
      </c>
      <c r="H1295" s="358">
        <v>42000</v>
      </c>
      <c r="I1295" s="394">
        <f t="shared" si="55"/>
        <v>3890.1500000000015</v>
      </c>
      <c r="J1295" s="360">
        <f t="shared" si="57"/>
        <v>32582.044999999951</v>
      </c>
    </row>
    <row r="1296" spans="1:10" ht="75.75" customHeight="1" thickBot="1" x14ac:dyDescent="0.3">
      <c r="A1296" s="345">
        <v>45357</v>
      </c>
      <c r="B1296" s="565" t="s">
        <v>5018</v>
      </c>
      <c r="C1296" s="424" t="s">
        <v>2798</v>
      </c>
      <c r="D1296" s="562" t="s">
        <v>5019</v>
      </c>
      <c r="E1296" s="563">
        <v>557898</v>
      </c>
      <c r="F1296" s="553">
        <v>2286491</v>
      </c>
      <c r="G1296" s="358">
        <v>28424.69</v>
      </c>
      <c r="H1296" s="358">
        <v>33000</v>
      </c>
      <c r="I1296" s="394">
        <f t="shared" si="55"/>
        <v>4575.3100000000013</v>
      </c>
      <c r="J1296" s="360">
        <f t="shared" si="57"/>
        <v>37157.354999999952</v>
      </c>
    </row>
    <row r="1297" spans="1:10" ht="63" customHeight="1" thickBot="1" x14ac:dyDescent="0.3">
      <c r="A1297" s="345">
        <v>45358</v>
      </c>
      <c r="B1297" s="565" t="s">
        <v>5020</v>
      </c>
      <c r="C1297" s="424" t="s">
        <v>2798</v>
      </c>
      <c r="D1297" s="496" t="s">
        <v>5021</v>
      </c>
      <c r="E1297" s="563">
        <v>591080</v>
      </c>
      <c r="F1297" s="553">
        <v>2287726</v>
      </c>
      <c r="G1297" s="358">
        <v>38169.21</v>
      </c>
      <c r="H1297" s="358">
        <v>35000</v>
      </c>
      <c r="I1297" s="394">
        <f t="shared" si="55"/>
        <v>-3169.2099999999991</v>
      </c>
      <c r="J1297" s="360">
        <f t="shared" si="57"/>
        <v>33988.144999999953</v>
      </c>
    </row>
    <row r="1298" spans="1:10" ht="65.25" customHeight="1" thickBot="1" x14ac:dyDescent="0.3">
      <c r="A1298" s="345">
        <v>45362</v>
      </c>
      <c r="B1298" s="565" t="s">
        <v>5022</v>
      </c>
      <c r="C1298" s="424" t="s">
        <v>2798</v>
      </c>
      <c r="D1298" s="496" t="s">
        <v>5023</v>
      </c>
      <c r="E1298" s="563">
        <v>504930</v>
      </c>
      <c r="F1298" s="553">
        <v>2289771</v>
      </c>
      <c r="G1298" s="358">
        <v>38217.949999999997</v>
      </c>
      <c r="H1298" s="358">
        <v>30000</v>
      </c>
      <c r="I1298" s="394">
        <f t="shared" si="55"/>
        <v>-8217.9499999999971</v>
      </c>
      <c r="J1298" s="360">
        <f t="shared" si="57"/>
        <v>25770.194999999956</v>
      </c>
    </row>
    <row r="1299" spans="1:10" ht="75" customHeight="1" thickBot="1" x14ac:dyDescent="0.3">
      <c r="A1299" s="345">
        <v>45363</v>
      </c>
      <c r="B1299" s="565" t="s">
        <v>5024</v>
      </c>
      <c r="C1299" s="424" t="s">
        <v>2798</v>
      </c>
      <c r="D1299" s="496" t="s">
        <v>5025</v>
      </c>
      <c r="E1299" s="563">
        <v>589925</v>
      </c>
      <c r="F1299" s="553">
        <v>2289772</v>
      </c>
      <c r="G1299" s="358">
        <v>37734</v>
      </c>
      <c r="H1299" s="358">
        <v>35000</v>
      </c>
      <c r="I1299" s="394">
        <f t="shared" si="55"/>
        <v>-2734</v>
      </c>
      <c r="J1299" s="360">
        <f t="shared" si="57"/>
        <v>23036.194999999956</v>
      </c>
    </row>
    <row r="1300" spans="1:10" ht="62.25" customHeight="1" thickBot="1" x14ac:dyDescent="0.3">
      <c r="A1300" s="345">
        <v>45364</v>
      </c>
      <c r="B1300" s="565" t="s">
        <v>5026</v>
      </c>
      <c r="C1300" s="424" t="s">
        <v>2798</v>
      </c>
      <c r="D1300" s="496" t="s">
        <v>5027</v>
      </c>
      <c r="E1300" s="563">
        <v>621248.5</v>
      </c>
      <c r="F1300" s="553">
        <v>2289773</v>
      </c>
      <c r="G1300" s="358">
        <v>38281.050000000003</v>
      </c>
      <c r="H1300" s="358">
        <v>37000</v>
      </c>
      <c r="I1300" s="394">
        <f t="shared" si="55"/>
        <v>-1281.0500000000029</v>
      </c>
      <c r="J1300" s="360">
        <f t="shared" si="57"/>
        <v>21755.144999999953</v>
      </c>
    </row>
    <row r="1301" spans="1:10" ht="66" customHeight="1" thickBot="1" x14ac:dyDescent="0.3">
      <c r="A1301" s="345">
        <v>45364</v>
      </c>
      <c r="B1301" s="565" t="s">
        <v>5028</v>
      </c>
      <c r="C1301" s="550" t="s">
        <v>2933</v>
      </c>
      <c r="D1301" s="562" t="s">
        <v>5029</v>
      </c>
      <c r="E1301" s="563">
        <v>503715</v>
      </c>
      <c r="F1301" s="553">
        <v>2289441</v>
      </c>
      <c r="G1301" s="358">
        <v>27759.96</v>
      </c>
      <c r="H1301" s="358">
        <v>30000</v>
      </c>
      <c r="I1301" s="394">
        <f t="shared" si="55"/>
        <v>2240.0400000000009</v>
      </c>
      <c r="J1301" s="360">
        <f t="shared" si="57"/>
        <v>23995.184999999954</v>
      </c>
    </row>
    <row r="1302" spans="1:10" ht="67.5" customHeight="1" thickBot="1" x14ac:dyDescent="0.3">
      <c r="A1302" s="345">
        <v>45365</v>
      </c>
      <c r="B1302" s="565" t="s">
        <v>5030</v>
      </c>
      <c r="C1302" s="550" t="s">
        <v>2933</v>
      </c>
      <c r="D1302" s="496" t="s">
        <v>5031</v>
      </c>
      <c r="E1302" s="563">
        <v>626212.5</v>
      </c>
      <c r="F1302" s="553">
        <v>2290629</v>
      </c>
      <c r="G1302" s="358">
        <v>38271.96</v>
      </c>
      <c r="H1302" s="358">
        <v>37500</v>
      </c>
      <c r="I1302" s="394">
        <f t="shared" si="55"/>
        <v>-771.95999999999913</v>
      </c>
      <c r="J1302" s="360">
        <f t="shared" si="57"/>
        <v>23223.224999999955</v>
      </c>
    </row>
    <row r="1303" spans="1:10" ht="68.25" customHeight="1" thickBot="1" x14ac:dyDescent="0.3">
      <c r="A1303" s="345">
        <v>45370</v>
      </c>
      <c r="B1303" s="565" t="s">
        <v>5032</v>
      </c>
      <c r="C1303" s="424" t="s">
        <v>2798</v>
      </c>
      <c r="D1303" s="496" t="s">
        <v>5033</v>
      </c>
      <c r="E1303" s="563">
        <v>608256</v>
      </c>
      <c r="F1303" s="553">
        <v>2292899</v>
      </c>
      <c r="G1303" s="358">
        <v>37865.370000000003</v>
      </c>
      <c r="H1303" s="358">
        <v>36000</v>
      </c>
      <c r="I1303" s="394">
        <f t="shared" si="55"/>
        <v>-1865.3700000000026</v>
      </c>
      <c r="J1303" s="360">
        <f t="shared" si="57"/>
        <v>21357.854999999952</v>
      </c>
    </row>
    <row r="1304" spans="1:10" ht="70.5" customHeight="1" thickBot="1" x14ac:dyDescent="0.3">
      <c r="A1304" s="345">
        <v>45370</v>
      </c>
      <c r="B1304" s="565" t="s">
        <v>5034</v>
      </c>
      <c r="C1304" s="424" t="s">
        <v>2798</v>
      </c>
      <c r="D1304" s="496" t="s">
        <v>5035</v>
      </c>
      <c r="E1304" s="563">
        <v>608256</v>
      </c>
      <c r="F1304" s="553">
        <v>2292900</v>
      </c>
      <c r="G1304" s="358">
        <v>34037.71</v>
      </c>
      <c r="H1304" s="358">
        <v>36000</v>
      </c>
      <c r="I1304" s="394">
        <f t="shared" si="55"/>
        <v>1962.2900000000009</v>
      </c>
      <c r="J1304" s="360">
        <f t="shared" si="57"/>
        <v>23320.144999999953</v>
      </c>
    </row>
    <row r="1305" spans="1:10" ht="70.5" customHeight="1" thickBot="1" x14ac:dyDescent="0.3">
      <c r="A1305" s="345">
        <v>45371</v>
      </c>
      <c r="B1305" s="565" t="s">
        <v>5036</v>
      </c>
      <c r="C1305" s="424" t="s">
        <v>2798</v>
      </c>
      <c r="D1305" s="496" t="s">
        <v>5037</v>
      </c>
      <c r="E1305" s="563">
        <v>606924</v>
      </c>
      <c r="F1305" s="553">
        <v>2292901</v>
      </c>
      <c r="G1305" s="358">
        <v>37314.93</v>
      </c>
      <c r="H1305" s="358">
        <v>36000</v>
      </c>
      <c r="I1305" s="394">
        <f t="shared" si="55"/>
        <v>-1314.9300000000003</v>
      </c>
      <c r="J1305" s="360">
        <f t="shared" si="57"/>
        <v>22005.214999999953</v>
      </c>
    </row>
    <row r="1306" spans="1:10" ht="70.5" customHeight="1" thickBot="1" x14ac:dyDescent="0.3">
      <c r="A1306" s="345">
        <v>45372</v>
      </c>
      <c r="B1306" s="565" t="s">
        <v>5046</v>
      </c>
      <c r="C1306" s="550" t="s">
        <v>2933</v>
      </c>
      <c r="D1306" s="496" t="s">
        <v>5045</v>
      </c>
      <c r="E1306" s="563">
        <v>620712</v>
      </c>
      <c r="F1306" s="553">
        <v>2293439</v>
      </c>
      <c r="G1306" s="358">
        <v>36484.589999999997</v>
      </c>
      <c r="H1306" s="358">
        <v>37000</v>
      </c>
      <c r="I1306" s="394">
        <f t="shared" si="55"/>
        <v>515.41000000000349</v>
      </c>
      <c r="J1306" s="360">
        <f t="shared" si="57"/>
        <v>22520.624999999956</v>
      </c>
    </row>
    <row r="1307" spans="1:10" ht="75.75" customHeight="1" x14ac:dyDescent="0.25">
      <c r="A1307" s="602">
        <v>45373</v>
      </c>
      <c r="B1307" s="598" t="s">
        <v>5058</v>
      </c>
      <c r="C1307" s="424" t="s">
        <v>2798</v>
      </c>
      <c r="D1307" s="600" t="s">
        <v>5038</v>
      </c>
      <c r="E1307" s="563">
        <v>520025</v>
      </c>
      <c r="F1307" s="553">
        <v>2292902</v>
      </c>
      <c r="G1307" s="358">
        <v>29372.05</v>
      </c>
      <c r="H1307" s="358">
        <v>31000</v>
      </c>
      <c r="I1307" s="394">
        <f t="shared" si="55"/>
        <v>1627.9500000000007</v>
      </c>
      <c r="J1307" s="360">
        <f t="shared" si="57"/>
        <v>24148.574999999957</v>
      </c>
    </row>
    <row r="1308" spans="1:10" ht="33" customHeight="1" thickBot="1" x14ac:dyDescent="0.3">
      <c r="A1308" s="603"/>
      <c r="B1308" s="599"/>
      <c r="C1308" s="424"/>
      <c r="D1308" s="601"/>
      <c r="E1308" s="563">
        <v>0</v>
      </c>
      <c r="F1308" s="569" t="s">
        <v>5057</v>
      </c>
      <c r="G1308" s="358"/>
      <c r="H1308" s="570">
        <v>9451.59</v>
      </c>
      <c r="I1308" s="394">
        <f t="shared" si="55"/>
        <v>9451.59</v>
      </c>
      <c r="J1308" s="360">
        <f t="shared" si="57"/>
        <v>33600.164999999957</v>
      </c>
    </row>
    <row r="1309" spans="1:10" ht="75.75" customHeight="1" thickBot="1" x14ac:dyDescent="0.3">
      <c r="A1309" s="345">
        <v>45376</v>
      </c>
      <c r="B1309" s="565" t="s">
        <v>5036</v>
      </c>
      <c r="C1309" s="424" t="s">
        <v>2798</v>
      </c>
      <c r="D1309" s="496" t="s">
        <v>5039</v>
      </c>
      <c r="E1309" s="563">
        <v>669920</v>
      </c>
      <c r="F1309" s="553">
        <v>2295375</v>
      </c>
      <c r="G1309" s="358">
        <v>39996.03</v>
      </c>
      <c r="H1309" s="358">
        <v>40000</v>
      </c>
      <c r="I1309" s="394">
        <f t="shared" si="55"/>
        <v>3.9700000000011642</v>
      </c>
      <c r="J1309" s="360">
        <f t="shared" si="57"/>
        <v>33604.134999999958</v>
      </c>
    </row>
    <row r="1310" spans="1:10" ht="77.25" customHeight="1" thickBot="1" x14ac:dyDescent="0.3">
      <c r="A1310" s="345">
        <v>45376</v>
      </c>
      <c r="B1310" s="565" t="s">
        <v>5040</v>
      </c>
      <c r="C1310" s="424" t="s">
        <v>2798</v>
      </c>
      <c r="D1310" s="551" t="s">
        <v>5041</v>
      </c>
      <c r="E1310" s="563">
        <v>971384</v>
      </c>
      <c r="F1310" s="553">
        <v>2294793</v>
      </c>
      <c r="G1310" s="358">
        <v>62329.93</v>
      </c>
      <c r="H1310" s="358">
        <v>58000</v>
      </c>
      <c r="I1310" s="394">
        <f t="shared" si="55"/>
        <v>-4329.93</v>
      </c>
      <c r="J1310" s="360">
        <f>J1309+I1310</f>
        <v>29274.204999999958</v>
      </c>
    </row>
    <row r="1311" spans="1:10" ht="77.25" customHeight="1" thickBot="1" x14ac:dyDescent="0.3">
      <c r="A1311" s="345">
        <v>45377</v>
      </c>
      <c r="B1311" s="565" t="s">
        <v>5047</v>
      </c>
      <c r="C1311" s="550" t="s">
        <v>2933</v>
      </c>
      <c r="D1311" s="496" t="s">
        <v>5048</v>
      </c>
      <c r="E1311" s="563">
        <v>700980</v>
      </c>
      <c r="F1311" s="553">
        <v>2295376</v>
      </c>
      <c r="G1311" s="358">
        <v>40344.49</v>
      </c>
      <c r="H1311" s="358">
        <v>42000</v>
      </c>
      <c r="I1311" s="394">
        <f t="shared" si="55"/>
        <v>1655.510000000002</v>
      </c>
      <c r="J1311" s="360">
        <f>J1310+I1311</f>
        <v>30929.71499999996</v>
      </c>
    </row>
    <row r="1312" spans="1:10" ht="75.75" customHeight="1" thickBot="1" x14ac:dyDescent="0.3">
      <c r="A1312" s="345">
        <v>45378</v>
      </c>
      <c r="B1312" s="516" t="s">
        <v>5043</v>
      </c>
      <c r="C1312" s="424" t="s">
        <v>2798</v>
      </c>
      <c r="D1312" s="567" t="s">
        <v>5042</v>
      </c>
      <c r="E1312" s="563">
        <v>551250</v>
      </c>
      <c r="F1312" s="553" t="s">
        <v>5044</v>
      </c>
      <c r="G1312" s="358">
        <v>537502.66</v>
      </c>
      <c r="H1312" s="358">
        <v>551250</v>
      </c>
      <c r="I1312" s="566">
        <f t="shared" si="55"/>
        <v>13747.339999999967</v>
      </c>
      <c r="J1312" s="360">
        <f>J1311</f>
        <v>30929.71499999996</v>
      </c>
    </row>
    <row r="1313" spans="1:10" ht="76.5" customHeight="1" thickBot="1" x14ac:dyDescent="0.3">
      <c r="A1313" s="345">
        <v>45378</v>
      </c>
      <c r="B1313" s="565" t="s">
        <v>5049</v>
      </c>
      <c r="C1313" s="424" t="s">
        <v>2798</v>
      </c>
      <c r="D1313" s="496" t="s">
        <v>5050</v>
      </c>
      <c r="E1313" s="563">
        <v>697746</v>
      </c>
      <c r="F1313" s="553">
        <v>2295767</v>
      </c>
      <c r="G1313" s="358">
        <v>40110.85</v>
      </c>
      <c r="H1313" s="358">
        <v>42000</v>
      </c>
      <c r="I1313" s="394">
        <f t="shared" si="55"/>
        <v>1889.1500000000015</v>
      </c>
      <c r="J1313" s="360">
        <f t="shared" si="57"/>
        <v>32818.864999999962</v>
      </c>
    </row>
    <row r="1314" spans="1:10" ht="71.25" customHeight="1" thickBot="1" x14ac:dyDescent="0.3">
      <c r="A1314" s="345">
        <v>45378</v>
      </c>
      <c r="B1314" s="565" t="s">
        <v>5051</v>
      </c>
      <c r="C1314" s="550" t="s">
        <v>2933</v>
      </c>
      <c r="D1314" s="496" t="s">
        <v>5052</v>
      </c>
      <c r="E1314" s="563">
        <v>697746</v>
      </c>
      <c r="F1314" s="553">
        <v>2296511</v>
      </c>
      <c r="G1314" s="358">
        <v>41139.03</v>
      </c>
      <c r="H1314" s="358">
        <v>42000</v>
      </c>
      <c r="I1314" s="394">
        <f t="shared" si="55"/>
        <v>860.97000000000116</v>
      </c>
      <c r="J1314" s="360">
        <f t="shared" si="57"/>
        <v>33679.834999999963</v>
      </c>
    </row>
    <row r="1315" spans="1:10" ht="74.25" customHeight="1" thickBot="1" x14ac:dyDescent="0.3">
      <c r="A1315" s="345">
        <v>45383</v>
      </c>
      <c r="B1315" s="568" t="s">
        <v>5053</v>
      </c>
      <c r="C1315" s="424" t="s">
        <v>2798</v>
      </c>
      <c r="D1315" s="496" t="s">
        <v>5054</v>
      </c>
      <c r="E1315" s="563">
        <v>667480</v>
      </c>
      <c r="F1315" s="553">
        <v>2297410</v>
      </c>
      <c r="G1315" s="358">
        <v>44761.8</v>
      </c>
      <c r="H1315" s="358">
        <v>40000</v>
      </c>
      <c r="I1315" s="394">
        <f t="shared" si="55"/>
        <v>-4761.8000000000029</v>
      </c>
      <c r="J1315" s="360">
        <f t="shared" si="57"/>
        <v>28918.03499999996</v>
      </c>
    </row>
    <row r="1316" spans="1:10" ht="70.5" customHeight="1" thickBot="1" x14ac:dyDescent="0.3">
      <c r="A1316" s="345">
        <v>45384</v>
      </c>
      <c r="B1316" s="568" t="s">
        <v>5055</v>
      </c>
      <c r="C1316" s="424" t="s">
        <v>2798</v>
      </c>
      <c r="D1316" s="496" t="s">
        <v>5056</v>
      </c>
      <c r="E1316" s="563">
        <v>697200</v>
      </c>
      <c r="F1316" s="553">
        <v>2297411</v>
      </c>
      <c r="G1316" s="358">
        <v>44994.34</v>
      </c>
      <c r="H1316" s="358">
        <v>42000</v>
      </c>
      <c r="I1316" s="394">
        <f t="shared" si="55"/>
        <v>-2994.3399999999965</v>
      </c>
      <c r="J1316" s="360">
        <f>J1315+I1316</f>
        <v>25923.694999999963</v>
      </c>
    </row>
    <row r="1317" spans="1:10" ht="66" customHeight="1" thickBot="1" x14ac:dyDescent="0.3">
      <c r="A1317" s="345">
        <v>45385</v>
      </c>
      <c r="B1317" s="568" t="s">
        <v>5059</v>
      </c>
      <c r="C1317" s="424" t="s">
        <v>2798</v>
      </c>
      <c r="D1317" s="562" t="s">
        <v>5060</v>
      </c>
      <c r="E1317" s="563">
        <v>678878</v>
      </c>
      <c r="F1317" s="553">
        <v>2298750</v>
      </c>
      <c r="G1317" s="358">
        <v>32727.29</v>
      </c>
      <c r="H1317" s="358">
        <v>41000</v>
      </c>
      <c r="I1317" s="394">
        <f t="shared" si="55"/>
        <v>8272.7099999999991</v>
      </c>
      <c r="J1317" s="360">
        <f t="shared" si="57"/>
        <v>34196.404999999962</v>
      </c>
    </row>
    <row r="1318" spans="1:10" ht="67.5" customHeight="1" thickBot="1" x14ac:dyDescent="0.3">
      <c r="A1318" s="345">
        <v>45385</v>
      </c>
      <c r="B1318" s="568" t="s">
        <v>5061</v>
      </c>
      <c r="C1318" s="424" t="s">
        <v>2798</v>
      </c>
      <c r="D1318" s="496" t="s">
        <v>5062</v>
      </c>
      <c r="E1318" s="563">
        <v>678878</v>
      </c>
      <c r="F1318" s="553">
        <v>2300040</v>
      </c>
      <c r="G1318" s="358">
        <v>47898.14</v>
      </c>
      <c r="H1318" s="358">
        <v>41000</v>
      </c>
      <c r="I1318" s="394">
        <f t="shared" si="55"/>
        <v>-6898.1399999999994</v>
      </c>
      <c r="J1318" s="360">
        <f t="shared" si="57"/>
        <v>27298.264999999963</v>
      </c>
    </row>
    <row r="1319" spans="1:10" ht="64.5" customHeight="1" thickBot="1" x14ac:dyDescent="0.3">
      <c r="A1319" s="345">
        <v>45386</v>
      </c>
      <c r="B1319" s="571" t="s">
        <v>5066</v>
      </c>
      <c r="C1319" s="424" t="s">
        <v>2798</v>
      </c>
      <c r="D1319" s="496" t="s">
        <v>5063</v>
      </c>
      <c r="E1319" s="563">
        <v>694680</v>
      </c>
      <c r="F1319" s="553">
        <v>2300092</v>
      </c>
      <c r="G1319" s="358">
        <v>46141.47</v>
      </c>
      <c r="H1319" s="358">
        <v>42000</v>
      </c>
      <c r="I1319" s="394">
        <f t="shared" si="55"/>
        <v>-4141.4700000000012</v>
      </c>
      <c r="J1319" s="360">
        <f t="shared" si="57"/>
        <v>23156.794999999962</v>
      </c>
    </row>
    <row r="1320" spans="1:10" ht="64.5" customHeight="1" thickBot="1" x14ac:dyDescent="0.3">
      <c r="A1320" s="345">
        <v>45390</v>
      </c>
      <c r="B1320" s="571" t="s">
        <v>5067</v>
      </c>
      <c r="C1320" s="424" t="s">
        <v>2798</v>
      </c>
      <c r="D1320" s="496" t="s">
        <v>5068</v>
      </c>
      <c r="E1320" s="563">
        <v>819250</v>
      </c>
      <c r="F1320" s="553">
        <v>2300895</v>
      </c>
      <c r="G1320" s="358">
        <v>47236.72</v>
      </c>
      <c r="H1320" s="358">
        <v>50000</v>
      </c>
      <c r="I1320" s="394">
        <f t="shared" si="55"/>
        <v>2763.2799999999988</v>
      </c>
      <c r="J1320" s="360">
        <f t="shared" si="57"/>
        <v>25920.074999999961</v>
      </c>
    </row>
    <row r="1321" spans="1:10" ht="64.5" customHeight="1" thickBot="1" x14ac:dyDescent="0.3">
      <c r="A1321" s="345">
        <v>45391</v>
      </c>
      <c r="B1321" s="571" t="s">
        <v>5069</v>
      </c>
      <c r="C1321" s="550" t="s">
        <v>2933</v>
      </c>
      <c r="D1321" s="496" t="s">
        <v>5070</v>
      </c>
      <c r="E1321" s="563">
        <v>687309</v>
      </c>
      <c r="F1321" s="553">
        <v>2300137</v>
      </c>
      <c r="G1321" s="358">
        <v>46805.34</v>
      </c>
      <c r="H1321" s="358">
        <v>42000</v>
      </c>
      <c r="I1321" s="394">
        <f t="shared" si="55"/>
        <v>-4805.3399999999965</v>
      </c>
      <c r="J1321" s="360">
        <f t="shared" si="57"/>
        <v>21114.734999999964</v>
      </c>
    </row>
    <row r="1322" spans="1:10" ht="64.5" customHeight="1" thickBot="1" x14ac:dyDescent="0.3">
      <c r="A1322" s="345">
        <v>45392</v>
      </c>
      <c r="B1322" s="571" t="s">
        <v>5071</v>
      </c>
      <c r="C1322" s="550" t="s">
        <v>2933</v>
      </c>
      <c r="D1322" s="496" t="s">
        <v>5072</v>
      </c>
      <c r="E1322" s="563">
        <v>740925</v>
      </c>
      <c r="F1322" s="553">
        <v>2301838</v>
      </c>
      <c r="G1322" s="358">
        <v>45136.88</v>
      </c>
      <c r="H1322" s="358">
        <v>45000</v>
      </c>
      <c r="I1322" s="394">
        <f t="shared" si="55"/>
        <v>-136.87999999999738</v>
      </c>
      <c r="J1322" s="360">
        <f t="shared" si="57"/>
        <v>20977.854999999967</v>
      </c>
    </row>
    <row r="1323" spans="1:10" ht="69.75" customHeight="1" thickBot="1" x14ac:dyDescent="0.3">
      <c r="A1323" s="345">
        <v>45393</v>
      </c>
      <c r="B1323" s="568" t="s">
        <v>5064</v>
      </c>
      <c r="C1323" s="424" t="s">
        <v>2798</v>
      </c>
      <c r="D1323" s="496" t="s">
        <v>5065</v>
      </c>
      <c r="E1323" s="563">
        <v>789696</v>
      </c>
      <c r="F1323" s="553">
        <v>2302167</v>
      </c>
      <c r="G1323" s="358">
        <v>43392.38</v>
      </c>
      <c r="H1323" s="358">
        <v>48000</v>
      </c>
      <c r="I1323" s="394">
        <f t="shared" si="55"/>
        <v>4607.6200000000026</v>
      </c>
      <c r="J1323" s="360">
        <f t="shared" si="57"/>
        <v>25585.474999999969</v>
      </c>
    </row>
    <row r="1324" spans="1:10" ht="63" customHeight="1" thickBot="1" x14ac:dyDescent="0.3">
      <c r="A1324" s="345">
        <v>45397</v>
      </c>
      <c r="B1324" s="568" t="s">
        <v>5073</v>
      </c>
      <c r="C1324" s="424" t="s">
        <v>2798</v>
      </c>
      <c r="D1324" s="496" t="s">
        <v>5074</v>
      </c>
      <c r="E1324" s="563">
        <v>701274</v>
      </c>
      <c r="F1324" s="553">
        <v>2302878</v>
      </c>
      <c r="G1324" s="358">
        <v>41332.65</v>
      </c>
      <c r="H1324" s="358">
        <v>42000</v>
      </c>
      <c r="I1324" s="394">
        <f t="shared" si="55"/>
        <v>667.34999999999854</v>
      </c>
      <c r="J1324" s="360">
        <f t="shared" si="57"/>
        <v>26252.824999999968</v>
      </c>
    </row>
    <row r="1325" spans="1:10" ht="68.25" customHeight="1" thickBot="1" x14ac:dyDescent="0.3">
      <c r="A1325" s="345">
        <v>45398</v>
      </c>
      <c r="B1325" s="568" t="s">
        <v>5075</v>
      </c>
      <c r="C1325" s="424" t="s">
        <v>2798</v>
      </c>
      <c r="D1325" s="496" t="s">
        <v>5076</v>
      </c>
      <c r="E1325" s="563">
        <v>695934</v>
      </c>
      <c r="F1325" s="553">
        <v>2303784</v>
      </c>
      <c r="G1325" s="358">
        <v>41800.39</v>
      </c>
      <c r="H1325" s="358">
        <v>41000</v>
      </c>
      <c r="I1325" s="394">
        <f t="shared" si="55"/>
        <v>-800.38999999999942</v>
      </c>
      <c r="J1325" s="360">
        <f t="shared" si="57"/>
        <v>25452.434999999969</v>
      </c>
    </row>
    <row r="1326" spans="1:10" ht="75" customHeight="1" thickBot="1" x14ac:dyDescent="0.3">
      <c r="A1326" s="345">
        <v>45399</v>
      </c>
      <c r="B1326" s="568" t="s">
        <v>5077</v>
      </c>
      <c r="C1326" s="424" t="s">
        <v>2798</v>
      </c>
      <c r="D1326" s="496" t="s">
        <v>5078</v>
      </c>
      <c r="E1326" s="563">
        <v>678320</v>
      </c>
      <c r="F1326" s="553">
        <v>2304123</v>
      </c>
      <c r="G1326" s="358">
        <v>40630.46</v>
      </c>
      <c r="H1326" s="358">
        <v>40000</v>
      </c>
      <c r="I1326" s="394">
        <f t="shared" si="55"/>
        <v>-630.45999999999913</v>
      </c>
      <c r="J1326" s="360">
        <f t="shared" si="57"/>
        <v>24821.974999999969</v>
      </c>
    </row>
    <row r="1327" spans="1:10" ht="66.75" customHeight="1" thickBot="1" x14ac:dyDescent="0.3">
      <c r="A1327" s="345">
        <v>45400</v>
      </c>
      <c r="B1327" s="568" t="s">
        <v>5079</v>
      </c>
      <c r="C1327" s="424" t="s">
        <v>2798</v>
      </c>
      <c r="D1327" s="496" t="s">
        <v>5080</v>
      </c>
      <c r="E1327" s="563">
        <v>718578</v>
      </c>
      <c r="F1327" s="553">
        <v>2304676</v>
      </c>
      <c r="G1327" s="358">
        <v>40780.57</v>
      </c>
      <c r="H1327" s="358">
        <v>42000</v>
      </c>
      <c r="I1327" s="394">
        <f t="shared" si="55"/>
        <v>1219.4300000000003</v>
      </c>
      <c r="J1327" s="360">
        <f t="shared" si="57"/>
        <v>26041.40499999997</v>
      </c>
    </row>
    <row r="1328" spans="1:10" ht="62.25" customHeight="1" thickBot="1" x14ac:dyDescent="0.3">
      <c r="A1328" s="345">
        <v>45404</v>
      </c>
      <c r="B1328" s="568" t="s">
        <v>5081</v>
      </c>
      <c r="C1328" s="424" t="s">
        <v>2798</v>
      </c>
      <c r="D1328" s="496" t="s">
        <v>5082</v>
      </c>
      <c r="E1328" s="563">
        <v>686160</v>
      </c>
      <c r="F1328" s="553">
        <v>2305679</v>
      </c>
      <c r="G1328" s="358">
        <v>39175.050000000003</v>
      </c>
      <c r="H1328" s="358">
        <v>40000</v>
      </c>
      <c r="I1328" s="394">
        <f t="shared" si="55"/>
        <v>824.94999999999709</v>
      </c>
      <c r="J1328" s="360">
        <f t="shared" si="57"/>
        <v>26866.354999999967</v>
      </c>
    </row>
    <row r="1329" spans="1:10" ht="60.75" thickBot="1" x14ac:dyDescent="0.3">
      <c r="A1329" s="345">
        <v>45405</v>
      </c>
      <c r="B1329" s="568" t="s">
        <v>5083</v>
      </c>
      <c r="C1329" s="424" t="s">
        <v>2798</v>
      </c>
      <c r="D1329" s="496" t="s">
        <v>5084</v>
      </c>
      <c r="E1329" s="563">
        <v>685600</v>
      </c>
      <c r="F1329" s="553">
        <v>2306560</v>
      </c>
      <c r="G1329" s="358">
        <v>39897.53</v>
      </c>
      <c r="H1329" s="358">
        <v>40000</v>
      </c>
      <c r="I1329" s="394">
        <f t="shared" si="55"/>
        <v>102.47000000000116</v>
      </c>
      <c r="J1329" s="360">
        <f t="shared" si="57"/>
        <v>26968.824999999968</v>
      </c>
    </row>
    <row r="1330" spans="1:10" ht="60.75" thickBot="1" x14ac:dyDescent="0.3">
      <c r="A1330" s="345">
        <v>45405</v>
      </c>
      <c r="B1330" s="568" t="s">
        <v>5085</v>
      </c>
      <c r="C1330" s="424" t="s">
        <v>2798</v>
      </c>
      <c r="D1330" s="496" t="s">
        <v>5086</v>
      </c>
      <c r="E1330" s="563">
        <v>682880</v>
      </c>
      <c r="F1330" s="553">
        <v>2306561</v>
      </c>
      <c r="G1330" s="358">
        <v>39675.230000000003</v>
      </c>
      <c r="H1330" s="358">
        <v>40000</v>
      </c>
      <c r="I1330" s="394">
        <f t="shared" si="55"/>
        <v>324.7699999999968</v>
      </c>
      <c r="J1330" s="360">
        <f t="shared" si="57"/>
        <v>27293.594999999965</v>
      </c>
    </row>
    <row r="1331" spans="1:10" ht="60.75" thickBot="1" x14ac:dyDescent="0.3">
      <c r="A1331" s="345">
        <v>45407</v>
      </c>
      <c r="B1331" s="568" t="s">
        <v>5087</v>
      </c>
      <c r="C1331" s="424" t="s">
        <v>2798</v>
      </c>
      <c r="D1331" s="496" t="s">
        <v>5088</v>
      </c>
      <c r="E1331" s="563">
        <v>688840</v>
      </c>
      <c r="F1331" s="553">
        <v>2307368</v>
      </c>
      <c r="G1331" s="358">
        <v>35622.47</v>
      </c>
      <c r="H1331" s="358">
        <v>40000</v>
      </c>
      <c r="I1331" s="394">
        <f t="shared" si="55"/>
        <v>4377.5299999999988</v>
      </c>
      <c r="J1331" s="360">
        <f t="shared" si="57"/>
        <v>31671.124999999964</v>
      </c>
    </row>
    <row r="1332" spans="1:10" ht="69.75" customHeight="1" thickBot="1" x14ac:dyDescent="0.3">
      <c r="A1332" s="345">
        <v>45411</v>
      </c>
      <c r="B1332" s="568" t="s">
        <v>5089</v>
      </c>
      <c r="C1332" s="424" t="s">
        <v>2798</v>
      </c>
      <c r="D1332" s="496" t="s">
        <v>5090</v>
      </c>
      <c r="E1332" s="563">
        <v>598640</v>
      </c>
      <c r="F1332" s="553">
        <v>2308361</v>
      </c>
      <c r="G1332" s="358">
        <v>39667.56</v>
      </c>
      <c r="H1332" s="358">
        <v>35000</v>
      </c>
      <c r="I1332" s="394">
        <f t="shared" si="55"/>
        <v>-4667.5599999999977</v>
      </c>
      <c r="J1332" s="360">
        <f t="shared" si="57"/>
        <v>27003.564999999966</v>
      </c>
    </row>
    <row r="1333" spans="1:10" ht="75.75" customHeight="1" x14ac:dyDescent="0.25">
      <c r="A1333" s="345">
        <v>45412</v>
      </c>
      <c r="B1333" s="568" t="s">
        <v>5091</v>
      </c>
      <c r="C1333" s="424" t="s">
        <v>2798</v>
      </c>
      <c r="D1333" s="496" t="s">
        <v>5092</v>
      </c>
      <c r="E1333" s="563">
        <v>749980</v>
      </c>
      <c r="F1333" s="553">
        <v>2308362</v>
      </c>
      <c r="G1333" s="358">
        <v>39288.120000000003</v>
      </c>
      <c r="H1333" s="358">
        <v>44000</v>
      </c>
      <c r="I1333" s="394">
        <f t="shared" ref="I1333:I1352" si="58">H1333-G1333</f>
        <v>4711.8799999999974</v>
      </c>
      <c r="J1333" s="360">
        <f t="shared" ref="J1333" si="59">J1332+I1333</f>
        <v>31715.444999999963</v>
      </c>
    </row>
    <row r="1334" spans="1:10" ht="33" customHeight="1" x14ac:dyDescent="0.25">
      <c r="A1334" s="345"/>
      <c r="B1334" s="535"/>
      <c r="C1334" s="424" t="s">
        <v>2798</v>
      </c>
      <c r="D1334" s="496"/>
      <c r="E1334" s="563"/>
      <c r="F1334" s="553"/>
      <c r="G1334" s="358"/>
      <c r="H1334" s="358"/>
      <c r="I1334" s="394">
        <f t="shared" ref="I1334:I1352" si="60">H1334-G1334</f>
        <v>0</v>
      </c>
      <c r="J1334" s="360">
        <f t="shared" ref="J1334:J1352" si="61">J1333+I1334</f>
        <v>31715.444999999963</v>
      </c>
    </row>
    <row r="1335" spans="1:10" ht="33" customHeight="1" x14ac:dyDescent="0.25">
      <c r="A1335" s="345"/>
      <c r="B1335" s="535"/>
      <c r="C1335" s="424" t="s">
        <v>2798</v>
      </c>
      <c r="D1335" s="496"/>
      <c r="E1335" s="563"/>
      <c r="F1335" s="553"/>
      <c r="G1335" s="358"/>
      <c r="H1335" s="358"/>
      <c r="I1335" s="394">
        <f t="shared" si="60"/>
        <v>0</v>
      </c>
      <c r="J1335" s="360">
        <f t="shared" si="61"/>
        <v>31715.444999999963</v>
      </c>
    </row>
    <row r="1336" spans="1:10" ht="33" customHeight="1" x14ac:dyDescent="0.25">
      <c r="A1336" s="345"/>
      <c r="B1336" s="535"/>
      <c r="C1336" s="424" t="s">
        <v>2798</v>
      </c>
      <c r="D1336" s="496"/>
      <c r="E1336" s="563"/>
      <c r="F1336" s="553"/>
      <c r="G1336" s="358"/>
      <c r="H1336" s="358"/>
      <c r="I1336" s="394">
        <f t="shared" si="60"/>
        <v>0</v>
      </c>
      <c r="J1336" s="360">
        <f t="shared" si="61"/>
        <v>31715.444999999963</v>
      </c>
    </row>
    <row r="1337" spans="1:10" ht="33" customHeight="1" x14ac:dyDescent="0.25">
      <c r="A1337" s="345"/>
      <c r="B1337" s="535"/>
      <c r="C1337" s="424" t="s">
        <v>2798</v>
      </c>
      <c r="D1337" s="496"/>
      <c r="E1337" s="563"/>
      <c r="F1337" s="553"/>
      <c r="G1337" s="358"/>
      <c r="H1337" s="358"/>
      <c r="I1337" s="394">
        <f t="shared" si="60"/>
        <v>0</v>
      </c>
      <c r="J1337" s="360">
        <f t="shared" si="61"/>
        <v>31715.444999999963</v>
      </c>
    </row>
    <row r="1338" spans="1:10" ht="33" customHeight="1" x14ac:dyDescent="0.25">
      <c r="A1338" s="345"/>
      <c r="B1338" s="535"/>
      <c r="C1338" s="424" t="s">
        <v>2798</v>
      </c>
      <c r="D1338" s="496"/>
      <c r="E1338" s="563"/>
      <c r="F1338" s="553"/>
      <c r="G1338" s="358"/>
      <c r="H1338" s="358"/>
      <c r="I1338" s="394">
        <f t="shared" si="60"/>
        <v>0</v>
      </c>
      <c r="J1338" s="360">
        <f t="shared" si="61"/>
        <v>31715.444999999963</v>
      </c>
    </row>
    <row r="1339" spans="1:10" ht="33" customHeight="1" x14ac:dyDescent="0.25">
      <c r="A1339" s="345"/>
      <c r="B1339" s="535"/>
      <c r="C1339" s="424"/>
      <c r="D1339" s="496"/>
      <c r="E1339" s="563"/>
      <c r="F1339" s="553"/>
      <c r="G1339" s="358"/>
      <c r="H1339" s="358"/>
      <c r="I1339" s="394">
        <f t="shared" si="60"/>
        <v>0</v>
      </c>
      <c r="J1339" s="360">
        <f t="shared" si="61"/>
        <v>31715.444999999963</v>
      </c>
    </row>
    <row r="1340" spans="1:10" ht="33" customHeight="1" x14ac:dyDescent="0.25">
      <c r="A1340" s="345"/>
      <c r="B1340" s="535"/>
      <c r="C1340" s="424"/>
      <c r="D1340" s="496"/>
      <c r="E1340" s="563"/>
      <c r="F1340" s="553"/>
      <c r="G1340" s="358"/>
      <c r="H1340" s="358"/>
      <c r="I1340" s="394">
        <f t="shared" si="60"/>
        <v>0</v>
      </c>
      <c r="J1340" s="360">
        <f t="shared" si="61"/>
        <v>31715.444999999963</v>
      </c>
    </row>
    <row r="1341" spans="1:10" ht="33" customHeight="1" x14ac:dyDescent="0.25">
      <c r="A1341" s="345"/>
      <c r="B1341" s="535"/>
      <c r="C1341" s="424"/>
      <c r="D1341" s="496"/>
      <c r="E1341" s="563"/>
      <c r="F1341" s="553"/>
      <c r="G1341" s="358"/>
      <c r="H1341" s="358"/>
      <c r="I1341" s="394">
        <f t="shared" si="60"/>
        <v>0</v>
      </c>
      <c r="J1341" s="360">
        <f t="shared" si="61"/>
        <v>31715.444999999963</v>
      </c>
    </row>
    <row r="1342" spans="1:10" ht="33" customHeight="1" x14ac:dyDescent="0.25">
      <c r="A1342" s="345"/>
      <c r="B1342" s="535"/>
      <c r="C1342" s="424"/>
      <c r="D1342" s="496"/>
      <c r="E1342" s="563"/>
      <c r="F1342" s="553"/>
      <c r="G1342" s="358"/>
      <c r="H1342" s="358"/>
      <c r="I1342" s="394">
        <f t="shared" si="60"/>
        <v>0</v>
      </c>
      <c r="J1342" s="360">
        <f t="shared" si="61"/>
        <v>31715.444999999963</v>
      </c>
    </row>
    <row r="1343" spans="1:10" ht="33" customHeight="1" x14ac:dyDescent="0.25">
      <c r="A1343" s="345"/>
      <c r="B1343" s="535"/>
      <c r="C1343" s="424"/>
      <c r="D1343" s="496"/>
      <c r="E1343" s="563"/>
      <c r="F1343" s="553"/>
      <c r="G1343" s="358"/>
      <c r="H1343" s="358"/>
      <c r="I1343" s="394">
        <f t="shared" si="60"/>
        <v>0</v>
      </c>
      <c r="J1343" s="360">
        <f t="shared" si="61"/>
        <v>31715.444999999963</v>
      </c>
    </row>
    <row r="1344" spans="1:10" ht="33" customHeight="1" x14ac:dyDescent="0.25">
      <c r="A1344" s="345"/>
      <c r="B1344" s="535"/>
      <c r="C1344" s="424"/>
      <c r="D1344" s="496"/>
      <c r="E1344" s="563"/>
      <c r="F1344" s="553"/>
      <c r="G1344" s="358"/>
      <c r="H1344" s="358"/>
      <c r="I1344" s="394">
        <f t="shared" si="60"/>
        <v>0</v>
      </c>
      <c r="J1344" s="360">
        <f t="shared" si="61"/>
        <v>31715.444999999963</v>
      </c>
    </row>
    <row r="1345" spans="1:10" ht="33" customHeight="1" x14ac:dyDescent="0.25">
      <c r="A1345" s="345"/>
      <c r="B1345" s="535"/>
      <c r="C1345" s="424"/>
      <c r="D1345" s="496"/>
      <c r="E1345" s="563"/>
      <c r="F1345" s="553"/>
      <c r="G1345" s="358"/>
      <c r="H1345" s="358"/>
      <c r="I1345" s="394">
        <f t="shared" si="60"/>
        <v>0</v>
      </c>
      <c r="J1345" s="360">
        <f t="shared" si="61"/>
        <v>31715.444999999963</v>
      </c>
    </row>
    <row r="1346" spans="1:10" ht="33" customHeight="1" x14ac:dyDescent="0.25">
      <c r="A1346" s="345"/>
      <c r="B1346" s="535"/>
      <c r="C1346" s="424"/>
      <c r="D1346" s="496"/>
      <c r="E1346" s="563"/>
      <c r="F1346" s="553"/>
      <c r="G1346" s="358"/>
      <c r="H1346" s="358"/>
      <c r="I1346" s="394">
        <f t="shared" si="60"/>
        <v>0</v>
      </c>
      <c r="J1346" s="360">
        <f t="shared" si="61"/>
        <v>31715.444999999963</v>
      </c>
    </row>
    <row r="1347" spans="1:10" ht="33" customHeight="1" x14ac:dyDescent="0.25">
      <c r="A1347" s="345"/>
      <c r="B1347" s="535"/>
      <c r="C1347" s="424"/>
      <c r="D1347" s="434"/>
      <c r="E1347" s="355"/>
      <c r="F1347" s="511"/>
      <c r="G1347" s="348"/>
      <c r="H1347" s="348"/>
      <c r="I1347" s="394">
        <f t="shared" si="60"/>
        <v>0</v>
      </c>
      <c r="J1347" s="360">
        <f t="shared" si="61"/>
        <v>31715.444999999963</v>
      </c>
    </row>
    <row r="1348" spans="1:10" ht="33" customHeight="1" x14ac:dyDescent="0.25">
      <c r="A1348" s="345"/>
      <c r="B1348" s="535"/>
      <c r="C1348" s="424"/>
      <c r="D1348" s="434"/>
      <c r="E1348" s="355"/>
      <c r="F1348" s="511"/>
      <c r="G1348" s="348"/>
      <c r="H1348" s="348"/>
      <c r="I1348" s="394">
        <f t="shared" si="60"/>
        <v>0</v>
      </c>
      <c r="J1348" s="360">
        <f t="shared" si="61"/>
        <v>31715.444999999963</v>
      </c>
    </row>
    <row r="1349" spans="1:10" ht="33" customHeight="1" x14ac:dyDescent="0.25">
      <c r="A1349" s="345"/>
      <c r="B1349" s="535"/>
      <c r="C1349" s="424"/>
      <c r="D1349" s="434"/>
      <c r="E1349" s="355"/>
      <c r="F1349" s="511"/>
      <c r="G1349" s="348"/>
      <c r="H1349" s="348"/>
      <c r="I1349" s="394">
        <f t="shared" si="60"/>
        <v>0</v>
      </c>
      <c r="J1349" s="360">
        <f t="shared" si="61"/>
        <v>31715.444999999963</v>
      </c>
    </row>
    <row r="1350" spans="1:10" ht="33" customHeight="1" x14ac:dyDescent="0.25">
      <c r="A1350" s="345"/>
      <c r="B1350" s="535"/>
      <c r="C1350" s="424"/>
      <c r="D1350" s="434"/>
      <c r="E1350" s="355"/>
      <c r="F1350" s="511"/>
      <c r="G1350" s="348"/>
      <c r="H1350" s="348"/>
      <c r="I1350" s="394">
        <f t="shared" si="60"/>
        <v>0</v>
      </c>
      <c r="J1350" s="360">
        <f t="shared" si="61"/>
        <v>31715.444999999963</v>
      </c>
    </row>
    <row r="1351" spans="1:10" ht="33" customHeight="1" x14ac:dyDescent="0.25">
      <c r="A1351" s="345"/>
      <c r="B1351" s="535"/>
      <c r="C1351" s="424"/>
      <c r="D1351" s="434"/>
      <c r="E1351" s="355"/>
      <c r="F1351" s="511"/>
      <c r="G1351" s="348"/>
      <c r="H1351" s="348"/>
      <c r="I1351" s="394">
        <f t="shared" si="60"/>
        <v>0</v>
      </c>
      <c r="J1351" s="360">
        <f t="shared" si="61"/>
        <v>31715.444999999963</v>
      </c>
    </row>
    <row r="1352" spans="1:10" ht="46.5" x14ac:dyDescent="0.25">
      <c r="A1352" s="345"/>
      <c r="B1352" s="27"/>
      <c r="C1352" s="424" t="s">
        <v>2798</v>
      </c>
      <c r="D1352" s="434"/>
      <c r="E1352" s="355"/>
      <c r="F1352" s="511"/>
      <c r="G1352" s="348"/>
      <c r="H1352" s="348"/>
      <c r="I1352" s="394">
        <f t="shared" si="60"/>
        <v>0</v>
      </c>
      <c r="J1352" s="360">
        <f t="shared" si="61"/>
        <v>31715.444999999963</v>
      </c>
    </row>
    <row r="1353" spans="1:10" ht="21.75" thickBot="1" x14ac:dyDescent="0.4">
      <c r="A1353" s="345"/>
      <c r="B1353" s="48"/>
      <c r="C1353" s="343"/>
      <c r="D1353" s="434"/>
      <c r="E1353" s="355"/>
      <c r="F1353" s="527"/>
      <c r="G1353" s="348"/>
      <c r="H1353" s="348"/>
      <c r="I1353" s="358">
        <f t="shared" si="27"/>
        <v>0</v>
      </c>
      <c r="J1353" s="360">
        <f t="shared" si="26"/>
        <v>31715.444999999963</v>
      </c>
    </row>
    <row r="1354" spans="1:10" ht="18" thickBot="1" x14ac:dyDescent="0.3">
      <c r="A1354" s="345"/>
      <c r="D1354" s="434"/>
      <c r="E1354" s="355"/>
      <c r="F1354" s="520"/>
      <c r="G1354" s="348"/>
      <c r="H1354" s="348"/>
      <c r="I1354" s="358">
        <f t="shared" ref="I1354" si="62">H1354-G1354</f>
        <v>0</v>
      </c>
    </row>
    <row r="1355" spans="1:10" ht="15.75" x14ac:dyDescent="0.25">
      <c r="A1355" s="345"/>
      <c r="D1355" s="434"/>
      <c r="E1355" s="355"/>
      <c r="F1355" s="585" t="s">
        <v>638</v>
      </c>
      <c r="G1355" s="586"/>
      <c r="H1355" s="589">
        <f>SUM(I3:I1354)</f>
        <v>36134.114999999947</v>
      </c>
      <c r="I1355" s="590"/>
    </row>
    <row r="1356" spans="1:10" ht="16.5" thickBot="1" x14ac:dyDescent="0.3">
      <c r="A1356" s="345"/>
      <c r="D1356" s="434"/>
      <c r="E1356" s="355"/>
      <c r="F1356" s="587"/>
      <c r="G1356" s="588"/>
      <c r="H1356" s="591"/>
      <c r="I1356" s="592"/>
    </row>
    <row r="1357" spans="1:10" x14ac:dyDescent="0.25">
      <c r="A1357" s="345"/>
      <c r="D1357" s="434"/>
      <c r="E1357" s="355"/>
      <c r="F1357" s="520"/>
      <c r="G1357" s="348"/>
      <c r="H1357" s="348"/>
      <c r="I1357" s="348"/>
    </row>
  </sheetData>
  <sortState ref="A1226:S1227">
    <sortCondition ref="D1226:D1227"/>
  </sortState>
  <mergeCells count="10">
    <mergeCell ref="A1053:A1054"/>
    <mergeCell ref="E1:H1"/>
    <mergeCell ref="F1355:G1356"/>
    <mergeCell ref="H1355:I1356"/>
    <mergeCell ref="B1053:B1054"/>
    <mergeCell ref="C1053:C1054"/>
    <mergeCell ref="D1053:D1054"/>
    <mergeCell ref="B1307:B1308"/>
    <mergeCell ref="D1307:D1308"/>
    <mergeCell ref="A1307:A1308"/>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604" t="s">
        <v>1315</v>
      </c>
      <c r="F1" s="604"/>
      <c r="G1" s="604"/>
      <c r="H1" s="604"/>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605" t="s">
        <v>2836</v>
      </c>
      <c r="L289" s="606"/>
    </row>
    <row r="290" spans="1:12" ht="15.75" customHeight="1" thickBot="1" x14ac:dyDescent="0.3">
      <c r="A290" s="269"/>
      <c r="B290" s="243" t="s">
        <v>1766</v>
      </c>
      <c r="D290" s="463"/>
      <c r="E290" s="51"/>
      <c r="F290" s="481"/>
      <c r="G290" s="9"/>
      <c r="H290" s="9"/>
      <c r="I290" s="11">
        <f t="shared" si="15"/>
        <v>0</v>
      </c>
      <c r="J290" s="128">
        <f t="shared" si="16"/>
        <v>6998.945999999949</v>
      </c>
      <c r="K290" s="607"/>
      <c r="L290" s="608"/>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609" t="s">
        <v>3725</v>
      </c>
      <c r="C407" s="595"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610"/>
      <c r="C408" s="595"/>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611" t="s">
        <v>4450</v>
      </c>
      <c r="M529" s="611"/>
      <c r="N529" s="611"/>
      <c r="O529" s="611"/>
      <c r="P529" s="611"/>
      <c r="Q529" s="611"/>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79" t="s">
        <v>638</v>
      </c>
      <c r="G608" s="580"/>
      <c r="H608" s="577">
        <f>SUM(I3:I607)</f>
        <v>-58.661000000035529</v>
      </c>
      <c r="I608" s="573"/>
    </row>
    <row r="609" spans="1:9" ht="15.75" thickBot="1" x14ac:dyDescent="0.3">
      <c r="A609" s="269"/>
      <c r="D609" s="463"/>
      <c r="E609" s="51"/>
      <c r="F609" s="581"/>
      <c r="G609" s="582"/>
      <c r="H609" s="578"/>
      <c r="I609" s="575"/>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612" t="s">
        <v>2318</v>
      </c>
      <c r="F1" s="612"/>
      <c r="G1" s="612"/>
      <c r="H1" s="612"/>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2024-05-06T19:33:03Z</dcterms:modified>
</cp:coreProperties>
</file>