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firstSheet="9" activeTab="10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Hoja1" sheetId="11" r:id="rId12"/>
    <sheet name="Hoja3" sheetId="1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2" i="14" l="1"/>
  <c r="V265" i="13" l="1"/>
  <c r="S265" i="13"/>
  <c r="Q265" i="13"/>
  <c r="L265" i="13"/>
  <c r="N264" i="13"/>
  <c r="E264" i="13"/>
  <c r="N263" i="13"/>
  <c r="E263" i="13"/>
  <c r="N262" i="13"/>
  <c r="E262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E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9" i="13"/>
  <c r="J59" i="13"/>
  <c r="N58" i="13"/>
  <c r="J58" i="13"/>
  <c r="N57" i="13"/>
  <c r="J57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1" i="13"/>
  <c r="N261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5" i="13" l="1"/>
  <c r="N268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<sst xmlns="http://schemas.openxmlformats.org/spreadsheetml/2006/main" count="2838" uniqueCount="980">
  <si>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</si>
  <si>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</si>
  <si>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</si>
  <si>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</si>
  <si>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</si>
  <si>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</si>
  <si>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</si>
  <si>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</si>
  <si>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</si>
  <si>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</si>
  <si>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</si>
  <si>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</si>
  <si>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</si>
  <si>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</si>
  <si>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</si>
  <si>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</si>
  <si>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</si>
  <si>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</si>
  <si>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</si>
  <si>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</si>
  <si>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</si>
  <si>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</si>
  <si>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</si>
  <si>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</si>
  <si>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</si>
  <si>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</si>
  <si>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</si>
  <si>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</si>
  <si>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</si>
  <si>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</si>
  <si>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</si>
  <si>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</si>
  <si>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</si>
  <si>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</si>
  <si>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</si>
  <si>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</si>
  <si>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</si>
  <si>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</si>
  <si>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</si>
  <si>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</si>
  <si>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</si>
  <si>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</si>
  <si>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</si>
  <si>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</si>
  <si>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</si>
  <si>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</si>
  <si>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</si>
  <si>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</si>
  <si>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</si>
  <si>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</si>
  <si>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</si>
  <si>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</si>
  <si>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</si>
  <si>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</si>
  <si>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</si>
  <si>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</si>
  <si>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</si>
  <si>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</si>
  <si>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</si>
  <si>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</si>
  <si>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</si>
  <si>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</si>
  <si>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</si>
  <si>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</si>
  <si>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</si>
  <si>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</si>
  <si>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</si>
  <si>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</si>
  <si>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</si>
  <si>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</si>
  <si>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</si>
  <si>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</si>
  <si>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</si>
  <si>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</si>
  <si>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</si>
  <si>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</si>
  <si>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</si>
  <si>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</si>
  <si>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</si>
  <si>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</si>
  <si>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</si>
  <si>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</si>
  <si>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</si>
  <si>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</si>
  <si>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</si>
  <si>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</si>
  <si>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</si>
  <si>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</si>
  <si>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</si>
  <si>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</si>
  <si>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</si>
  <si>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</si>
  <si>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</si>
  <si>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</si>
  <si>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</si>
  <si>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</si>
  <si>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</si>
  <si>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</si>
  <si>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</si>
  <si>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</si>
  <si>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</si>
  <si>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</si>
  <si>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</si>
  <si>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</si>
  <si>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</si>
  <si>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</si>
  <si>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</si>
  <si>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</si>
  <si>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</si>
  <si>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</si>
  <si>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</si>
  <si>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</si>
  <si>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</si>
  <si>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</si>
  <si>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</si>
  <si>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</si>
  <si>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</si>
  <si>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</si>
  <si>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</si>
  <si>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</si>
  <si>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</si>
  <si>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</si>
  <si>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</si>
  <si>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</si>
  <si>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</si>
  <si>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</si>
  <si>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</si>
  <si>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</si>
  <si>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</si>
  <si>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</si>
  <si>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</si>
  <si>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</si>
  <si>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</si>
  <si>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</si>
  <si>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</si>
  <si>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</si>
  <si>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</si>
  <si>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</si>
  <si>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</si>
  <si>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</si>
  <si>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</si>
  <si>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</si>
  <si>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</si>
  <si>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</si>
  <si>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</si>
  <si>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</si>
  <si>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</si>
  <si>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</si>
  <si>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</si>
  <si>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</si>
  <si>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</si>
  <si>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</si>
  <si>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</si>
  <si>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</si>
  <si>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</si>
  <si>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</si>
  <si>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</si>
  <si>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</si>
  <si>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</si>
  <si>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</si>
  <si>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</si>
  <si>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</si>
  <si>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</si>
  <si>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</si>
  <si>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</si>
  <si>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</si>
  <si>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</si>
  <si>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</si>
  <si>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</si>
  <si>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</si>
  <si>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</si>
  <si>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</si>
  <si>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</si>
  <si>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</si>
  <si>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</si>
  <si>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</si>
  <si>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</si>
  <si>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</si>
  <si>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</si>
  <si>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</si>
  <si>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</si>
  <si>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</si>
  <si>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</si>
  <si>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</si>
  <si>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</si>
  <si>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</si>
  <si>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</si>
  <si>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</si>
  <si>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</si>
  <si>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</si>
  <si>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</si>
  <si>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</si>
  <si>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</si>
  <si>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</si>
  <si>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</si>
  <si>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</si>
  <si>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</si>
  <si>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</si>
  <si>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</si>
  <si>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</si>
  <si>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</si>
  <si>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</si>
  <si>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</si>
  <si>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</si>
  <si>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</si>
  <si>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</si>
  <si>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</si>
  <si>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</si>
  <si>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</si>
  <si>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</si>
  <si>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</si>
  <si>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</si>
  <si>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</si>
  <si>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</si>
  <si>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</si>
  <si>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</si>
  <si>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</si>
  <si>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</si>
  <si>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</si>
  <si>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</si>
  <si>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</si>
  <si>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</si>
  <si>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</si>
  <si>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</si>
  <si>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</si>
  <si>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</si>
  <si>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</si>
  <si>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</si>
  <si>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</si>
  <si>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</si>
  <si>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</si>
  <si>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</si>
  <si>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</si>
  <si>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</si>
  <si>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</si>
  <si>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</si>
  <si>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</si>
  <si>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</si>
  <si>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</si>
  <si>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</si>
  <si>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</si>
  <si>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</si>
  <si>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</si>
  <si>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</si>
  <si>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</si>
  <si>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</si>
  <si>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</si>
  <si>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</si>
  <si>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</si>
  <si>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</si>
  <si>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</si>
  <si>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</si>
  <si>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</si>
  <si>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</si>
  <si>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</si>
  <si>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</si>
  <si>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</si>
  <si>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</si>
  <si>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</si>
  <si>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</si>
  <si>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</si>
  <si>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</si>
  <si>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</si>
  <si>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</si>
  <si>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</si>
  <si>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</si>
  <si>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</si>
  <si>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</si>
  <si>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</si>
  <si>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</si>
  <si>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</si>
  <si>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</si>
  <si>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</si>
  <si>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</si>
  <si>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</si>
  <si>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</si>
  <si>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</si>
  <si>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</si>
  <si>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</si>
  <si>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</si>
  <si>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</si>
  <si>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</si>
  <si>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</si>
  <si>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</si>
  <si>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</si>
  <si>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</si>
  <si>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</si>
  <si>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</si>
  <si>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</si>
  <si>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</si>
  <si>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</si>
  <si>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</si>
  <si>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</si>
  <si>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</si>
  <si>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</si>
  <si>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</si>
  <si>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</si>
  <si>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</si>
  <si>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</si>
  <si>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</si>
  <si>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</si>
  <si>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</si>
  <si>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</si>
  <si>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</si>
  <si>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</si>
  <si>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</si>
  <si>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</si>
  <si>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</si>
  <si>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</si>
  <si>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</si>
  <si>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</si>
  <si>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</si>
  <si>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</si>
  <si>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</si>
  <si>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</si>
  <si>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</si>
  <si>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</si>
  <si>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</si>
  <si>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</si>
  <si>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</si>
  <si>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</si>
  <si>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</si>
  <si>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</si>
  <si>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</si>
  <si>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</si>
  <si>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</si>
  <si>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</si>
  <si>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</si>
  <si>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</si>
  <si>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</si>
  <si>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</si>
  <si>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</si>
  <si>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</si>
  <si>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</si>
  <si>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</si>
  <si>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</si>
  <si>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</si>
  <si>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</si>
  <si>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</si>
  <si>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</si>
  <si>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</si>
  <si>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</si>
  <si>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</si>
  <si>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</si>
  <si>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</si>
  <si>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</si>
  <si>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</si>
  <si>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</si>
  <si>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</si>
  <si>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</si>
  <si>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</si>
  <si>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</si>
  <si>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</si>
  <si>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</si>
  <si>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</si>
  <si>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</si>
  <si>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</si>
  <si>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</si>
  <si>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</si>
  <si>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</si>
  <si>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</si>
  <si>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</si>
  <si>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</si>
  <si>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</si>
  <si>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</si>
  <si>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</si>
  <si>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</si>
  <si>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</si>
  <si>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</si>
  <si>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</si>
  <si>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</si>
  <si>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</si>
  <si>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</si>
  <si>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</si>
  <si>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</si>
  <si>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</si>
  <si>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</si>
  <si>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</si>
  <si>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</si>
  <si>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</si>
  <si>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</si>
  <si>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</si>
  <si>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</si>
  <si>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</si>
  <si>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</si>
  <si>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</si>
  <si>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</si>
  <si>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</si>
  <si>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</si>
  <si>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</si>
  <si>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</si>
  <si>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</si>
  <si>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</si>
  <si>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</si>
  <si>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</si>
  <si>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</si>
  <si>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</si>
  <si>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</si>
  <si>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</si>
  <si>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</si>
  <si>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</si>
  <si>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</si>
  <si>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</si>
  <si>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</si>
  <si>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</si>
  <si>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</si>
  <si>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</si>
  <si>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</si>
  <si>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</si>
  <si>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</si>
  <si>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</si>
  <si>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</si>
  <si>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</si>
  <si>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</si>
  <si>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</si>
  <si>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</si>
  <si>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</si>
  <si>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</si>
  <si>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</si>
  <si>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</si>
  <si>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</si>
  <si>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</si>
  <si>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</si>
  <si>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</si>
  <si>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</si>
  <si>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</si>
  <si>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</si>
  <si>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</si>
  <si>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</si>
  <si>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</si>
  <si>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</si>
  <si>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</si>
  <si>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</si>
  <si>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</si>
  <si>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</si>
  <si>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</si>
  <si>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</si>
  <si>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</si>
  <si>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</si>
  <si>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</si>
  <si>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</si>
  <si>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</si>
  <si>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</si>
  <si>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</si>
  <si>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</si>
  <si>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</si>
  <si>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</si>
  <si>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</si>
  <si>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</si>
  <si>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</si>
  <si>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</si>
  <si>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</si>
  <si>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</si>
  <si>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</si>
  <si>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</si>
  <si>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</si>
  <si>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</si>
  <si>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</si>
  <si>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</si>
  <si>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</si>
  <si>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</si>
  <si>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</si>
  <si>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</si>
  <si>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</si>
  <si>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</si>
  <si>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</si>
  <si>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</si>
  <si>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</si>
  <si>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</si>
  <si>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</si>
  <si>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</si>
  <si>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</si>
  <si>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</si>
  <si>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</si>
  <si>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</si>
  <si>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</si>
  <si>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</si>
  <si>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</si>
  <si>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</si>
  <si>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</si>
  <si>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</si>
  <si>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</si>
  <si>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</si>
  <si>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</si>
  <si>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</si>
  <si>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</si>
  <si>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</si>
  <si>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</si>
  <si>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</si>
  <si>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</si>
  <si>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</si>
  <si>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</si>
  <si>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</si>
  <si>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</si>
  <si>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</si>
  <si>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</si>
  <si>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</si>
  <si>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</si>
  <si>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</si>
  <si>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</si>
  <si>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</si>
  <si>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</si>
  <si>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</si>
  <si>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</si>
  <si>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</si>
  <si>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</si>
  <si>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</si>
  <si>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</si>
  <si>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</si>
  <si>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</si>
  <si>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</si>
  <si>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</si>
  <si>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</si>
  <si>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</si>
  <si>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</si>
  <si>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</si>
  <si>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</si>
  <si>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</si>
  <si>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</si>
  <si>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</si>
  <si>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</si>
  <si>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</si>
  <si>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</si>
  <si>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</si>
  <si>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</si>
  <si>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</si>
  <si>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</si>
  <si>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</si>
  <si>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</si>
  <si>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</si>
  <si>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</si>
  <si>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</si>
  <si>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</si>
  <si>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</si>
  <si>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</si>
  <si>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</si>
  <si>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</si>
  <si>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</si>
  <si>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</si>
  <si>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</si>
  <si>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</si>
  <si>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</si>
  <si>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</si>
  <si>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</si>
  <si>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</si>
  <si>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</si>
  <si>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</si>
  <si>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</si>
  <si>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</si>
  <si>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</si>
  <si>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</si>
  <si>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</si>
  <si>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</si>
  <si>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</si>
  <si>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</si>
  <si>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</si>
  <si>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</si>
  <si>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</si>
  <si>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</si>
  <si>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</si>
  <si>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</si>
  <si>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</si>
  <si>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</si>
  <si>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</si>
  <si>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</si>
  <si>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</si>
  <si>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</si>
  <si>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</si>
  <si>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</si>
  <si>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</si>
  <si>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</si>
  <si>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</si>
  <si>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</si>
  <si>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</si>
  <si>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</si>
  <si>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</si>
  <si>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</si>
  <si>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</si>
  <si>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</si>
  <si>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</si>
  <si>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</si>
  <si>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</si>
  <si>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</si>
  <si>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</si>
  <si>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</si>
  <si>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</si>
  <si>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</si>
  <si>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</si>
  <si>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</si>
  <si>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</si>
  <si>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</si>
  <si>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</si>
  <si>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</si>
  <si>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</si>
  <si>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</si>
  <si>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</si>
  <si>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</si>
  <si>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</si>
  <si>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</si>
  <si>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</si>
  <si>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</si>
  <si>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</si>
  <si>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</si>
  <si>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</si>
  <si>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</si>
  <si>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</si>
  <si>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</si>
  <si>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</si>
  <si>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</si>
  <si>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</si>
  <si>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</si>
  <si>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</si>
  <si>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</si>
  <si>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</si>
  <si>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</si>
  <si>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</si>
  <si>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</si>
  <si>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</si>
  <si>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</si>
  <si>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</si>
  <si>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</si>
  <si>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</si>
  <si>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</si>
  <si>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</si>
  <si>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</si>
  <si>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</si>
  <si>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</si>
  <si>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</si>
  <si>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</si>
  <si>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</si>
  <si>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</si>
  <si>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</si>
  <si>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</si>
  <si>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</si>
  <si>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</si>
  <si>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</si>
  <si>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</si>
  <si>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</si>
  <si>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</si>
  <si>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</si>
  <si>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</si>
  <si>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</si>
  <si>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</si>
  <si>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</si>
  <si>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</si>
  <si>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</si>
  <si>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</si>
  <si>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</si>
  <si>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</si>
  <si>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</si>
  <si>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</si>
  <si>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</si>
  <si>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</si>
  <si>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</si>
  <si>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</si>
  <si>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</si>
  <si>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</si>
  <si>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</si>
  <si>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</si>
  <si>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</si>
  <si>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</si>
  <si>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</si>
  <si>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</si>
  <si>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</si>
  <si>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</si>
  <si>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</si>
  <si>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</si>
  <si>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</si>
  <si>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</si>
  <si>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</si>
  <si>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</si>
  <si>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</si>
  <si>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</si>
  <si>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</si>
  <si>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</si>
  <si>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</si>
  <si>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</si>
  <si>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</si>
  <si>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</si>
  <si>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</si>
  <si>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</si>
  <si>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</si>
  <si>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</si>
  <si>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</si>
  <si>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</si>
  <si>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</si>
  <si>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</si>
  <si>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</si>
  <si>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</si>
  <si>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</si>
  <si>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</si>
  <si>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</si>
  <si>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</si>
  <si>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</si>
  <si>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</si>
  <si>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</si>
  <si>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</si>
  <si>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</si>
  <si>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</si>
  <si>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</si>
  <si>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</si>
  <si>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</si>
  <si>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</si>
  <si>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</si>
  <si>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</si>
  <si>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</si>
  <si>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</si>
  <si>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</si>
  <si>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</si>
  <si>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</si>
  <si>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</si>
  <si>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</si>
  <si>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</si>
  <si>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</si>
  <si>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</si>
  <si>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</si>
  <si>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</si>
  <si>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</si>
  <si>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</si>
  <si>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</si>
  <si>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</si>
  <si>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</si>
  <si>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</si>
  <si>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</si>
  <si>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</si>
  <si>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</si>
  <si>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</si>
  <si>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</si>
  <si>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</si>
  <si>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</si>
  <si>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</si>
  <si>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</si>
  <si>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</si>
  <si>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</si>
  <si>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</si>
  <si>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</si>
  <si>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</si>
  <si>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</si>
  <si>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</si>
  <si>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</si>
  <si>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</si>
  <si>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</si>
  <si>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</si>
  <si>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</si>
  <si>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</si>
  <si>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</si>
  <si>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</si>
  <si>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</si>
  <si>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</si>
  <si>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</si>
  <si>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</si>
  <si>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</si>
  <si>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</si>
  <si>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</si>
  <si>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</si>
  <si>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</si>
  <si>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</si>
  <si>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</si>
  <si>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</si>
  <si>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</si>
  <si>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</si>
  <si>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</si>
  <si>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</si>
  <si>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</si>
  <si>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</si>
  <si>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</si>
  <si>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</si>
  <si>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</si>
  <si>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</si>
  <si>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</si>
  <si>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</si>
  <si>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</si>
  <si>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</si>
  <si>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</si>
  <si>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</si>
  <si>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</si>
  <si>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</si>
  <si>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</si>
  <si>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</si>
  <si>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</si>
  <si>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</si>
  <si>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</si>
  <si>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</si>
  <si>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</si>
  <si>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</si>
  <si>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</si>
  <si>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</si>
  <si>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</si>
  <si>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</si>
  <si>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</si>
  <si>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</si>
  <si>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</si>
  <si>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</si>
  <si>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</si>
  <si>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</si>
  <si>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</si>
  <si>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</si>
  <si>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</si>
  <si>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</si>
  <si>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</si>
  <si>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</si>
  <si>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</si>
  <si>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</si>
  <si>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</si>
  <si>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</si>
  <si>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</si>
  <si>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</si>
  <si>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</si>
  <si>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</si>
  <si>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</si>
  <si>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</si>
  <si>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</si>
  <si>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</si>
  <si>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</si>
  <si>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</si>
  <si>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</si>
  <si>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</si>
  <si>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</si>
  <si>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</si>
  <si>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</si>
  <si>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</si>
  <si>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</si>
  <si>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</si>
  <si>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</si>
  <si>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</si>
  <si>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</si>
  <si>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</si>
  <si>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</si>
  <si>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</si>
  <si>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</si>
  <si>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</si>
  <si>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</si>
  <si>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</si>
  <si>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</si>
  <si>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</si>
  <si>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</si>
  <si>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</si>
  <si>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</si>
  <si>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</si>
  <si>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</si>
  <si>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</si>
  <si>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</si>
  <si>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</si>
  <si>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</si>
  <si>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</si>
  <si>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</si>
  <si>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</si>
  <si>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</si>
  <si>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</si>
  <si>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</si>
  <si>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</si>
  <si>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</si>
  <si>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</si>
  <si>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</si>
  <si>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</si>
  <si>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</si>
  <si>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</si>
  <si>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</si>
  <si>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</si>
  <si>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</si>
  <si>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</si>
  <si>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</si>
  <si>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</si>
  <si>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</si>
  <si>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</si>
  <si>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</si>
  <si>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</si>
  <si>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</si>
  <si>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</si>
  <si>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</si>
  <si>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</si>
  <si>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</si>
  <si>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</si>
  <si>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</si>
  <si>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</si>
  <si>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</si>
  <si>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</si>
  <si>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</si>
  <si>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</si>
  <si>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</si>
  <si>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</si>
  <si>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</si>
  <si>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</si>
  <si>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</si>
  <si>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</si>
  <si>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</si>
  <si>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</si>
  <si>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</si>
  <si>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</si>
  <si>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</si>
  <si>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</si>
  <si>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</si>
  <si>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</si>
  <si>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</si>
  <si>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</si>
  <si>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</si>
  <si>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</si>
  <si>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</si>
  <si>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</si>
  <si>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</si>
  <si>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</si>
  <si>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</si>
  <si>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</si>
  <si>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</si>
  <si>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</si>
  <si>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</si>
  <si>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</si>
  <si>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</si>
  <si>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</si>
  <si>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</si>
  <si>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</si>
  <si>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</si>
  <si>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</si>
  <si>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</si>
  <si>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</si>
  <si>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</si>
  <si>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</si>
  <si>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</si>
  <si>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</si>
  <si>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</si>
  <si>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</si>
  <si>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</si>
  <si>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</si>
  <si>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</si>
  <si>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</si>
  <si>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</si>
  <si>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</si>
  <si>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</si>
  <si>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</si>
  <si>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</si>
  <si>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</si>
  <si>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</si>
  <si>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</si>
  <si>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</si>
  <si>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</si>
  <si>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</si>
  <si>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</si>
  <si>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</si>
  <si>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</si>
  <si>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</si>
  <si>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</si>
  <si>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</si>
  <si>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</si>
  <si>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</si>
  <si>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</si>
  <si>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</si>
  <si>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</si>
  <si>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</si>
  <si>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</si>
  <si>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</si>
  <si>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</si>
  <si>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</si>
  <si>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</si>
  <si>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</si>
  <si>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</si>
  <si>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</si>
  <si>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</si>
  <si>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</si>
  <si>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</si>
  <si>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</si>
  <si>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</si>
  <si>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</si>
  <si>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</si>
  <si>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</si>
  <si>
    <t>CANALES 248</t>
  </si>
  <si>
    <t>CANALES 253</t>
  </si>
  <si>
    <t>0273 B1</t>
  </si>
  <si>
    <t>0292 B1</t>
  </si>
  <si>
    <t>0310 B1</t>
  </si>
  <si>
    <t>0314 B1</t>
  </si>
  <si>
    <t>0346 B1</t>
  </si>
  <si>
    <t>0330 B1</t>
  </si>
  <si>
    <t>0359 B1</t>
  </si>
  <si>
    <t>0367 B1</t>
  </si>
  <si>
    <t>0385 B1</t>
  </si>
  <si>
    <t>0405 B1</t>
  </si>
  <si>
    <t>0420 B1</t>
  </si>
  <si>
    <t>0429 B1</t>
  </si>
  <si>
    <t>0446 B1</t>
  </si>
  <si>
    <t>0460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</si>
</sst>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0033"/>
      <color rgb="FFCCFF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91" t="s">
        <v>29</v>
      </c>
      <c r="B1" s="591"/>
      <c r="C1" s="591"/>
      <c r="D1" s="591"/>
      <c r="E1" s="591"/>
      <c r="F1" s="591"/>
      <c r="G1" s="591"/>
      <c r="H1" s="591"/>
      <c r="I1" s="591"/>
      <c r="J1" s="591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92" t="s">
        <v>2</v>
      </c>
      <c r="X1" s="593"/>
    </row>
    <row r="2" spans="1:24" thickBot="1" x14ac:dyDescent="0.3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4" t="s">
        <v>15</v>
      </c>
      <c r="P3" s="59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96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97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75" t="s">
        <v>41</v>
      </c>
      <c r="B56" s="136" t="s">
        <v>23</v>
      </c>
      <c r="C56" s="577" t="s">
        <v>110</v>
      </c>
      <c r="D56" s="138"/>
      <c r="E56" s="40"/>
      <c r="F56" s="139">
        <v>1025.4000000000001</v>
      </c>
      <c r="G56" s="140">
        <v>44571</v>
      </c>
      <c r="H56" s="579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76"/>
      <c r="B57" s="136" t="s">
        <v>24</v>
      </c>
      <c r="C57" s="578"/>
      <c r="D57" s="138"/>
      <c r="E57" s="40"/>
      <c r="F57" s="139">
        <v>319</v>
      </c>
      <c r="G57" s="140">
        <v>44571</v>
      </c>
      <c r="H57" s="580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75" t="s">
        <v>41</v>
      </c>
      <c r="B58" s="136" t="s">
        <v>23</v>
      </c>
      <c r="C58" s="577" t="s">
        <v>129</v>
      </c>
      <c r="D58" s="138"/>
      <c r="E58" s="40"/>
      <c r="F58" s="139">
        <v>833.8</v>
      </c>
      <c r="G58" s="140">
        <v>44578</v>
      </c>
      <c r="H58" s="579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81" t="s">
        <v>59</v>
      </c>
      <c r="P58" s="602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76"/>
      <c r="B59" s="136" t="s">
        <v>24</v>
      </c>
      <c r="C59" s="578"/>
      <c r="D59" s="138"/>
      <c r="E59" s="40"/>
      <c r="F59" s="139">
        <v>220</v>
      </c>
      <c r="G59" s="140">
        <v>44578</v>
      </c>
      <c r="H59" s="580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82"/>
      <c r="P59" s="603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600" t="s">
        <v>41</v>
      </c>
      <c r="B60" s="136" t="s">
        <v>23</v>
      </c>
      <c r="C60" s="598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79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81" t="s">
        <v>59</v>
      </c>
      <c r="P60" s="602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601"/>
      <c r="B61" s="136" t="s">
        <v>24</v>
      </c>
      <c r="C61" s="599"/>
      <c r="D61" s="145"/>
      <c r="E61" s="40">
        <f t="shared" si="2"/>
        <v>0</v>
      </c>
      <c r="F61" s="139">
        <v>231.6</v>
      </c>
      <c r="G61" s="140">
        <v>44585</v>
      </c>
      <c r="H61" s="580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82"/>
      <c r="P61" s="603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69"/>
      <c r="D63" s="145"/>
      <c r="E63" s="40">
        <f t="shared" si="2"/>
        <v>0</v>
      </c>
      <c r="F63" s="139"/>
      <c r="G63" s="140"/>
      <c r="H63" s="571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70"/>
      <c r="D64" s="148"/>
      <c r="E64" s="40">
        <f t="shared" si="2"/>
        <v>0</v>
      </c>
      <c r="F64" s="139"/>
      <c r="G64" s="140"/>
      <c r="H64" s="572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73"/>
      <c r="P68" s="567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74"/>
      <c r="P69" s="568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3"/>
      <c r="P82" s="587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74"/>
      <c r="P83" s="588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73"/>
      <c r="P84" s="587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74"/>
      <c r="P85" s="588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89"/>
      <c r="M90" s="590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89"/>
      <c r="M91" s="590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73"/>
      <c r="P97" s="58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74"/>
      <c r="P98" s="58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85" t="s">
        <v>26</v>
      </c>
      <c r="G262" s="585"/>
      <c r="H262" s="586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23" activePane="bottomRight" state="frozen"/>
      <selection pane="topRight" activeCell="K1" sqref="K1"/>
      <selection pane="bottomLeft" activeCell="A4" sqref="A4"/>
      <selection pane="bottomRight" activeCell="D31" sqref="D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1" t="s">
        <v>845</v>
      </c>
      <c r="B1" s="591"/>
      <c r="C1" s="591"/>
      <c r="D1" s="591"/>
      <c r="E1" s="591"/>
      <c r="F1" s="591"/>
      <c r="G1" s="591"/>
      <c r="H1" s="591"/>
      <c r="I1" s="591"/>
      <c r="J1" s="591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92" t="s">
        <v>2</v>
      </c>
      <c r="X1" s="593"/>
    </row>
    <row r="2" spans="1:24" thickBot="1" x14ac:dyDescent="0.3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4" t="s">
        <v>15</v>
      </c>
      <c r="P3" s="595"/>
      <c r="Q3" s="30" t="s">
        <v>16</v>
      </c>
      <c r="R3" s="31" t="s">
        <v>17</v>
      </c>
      <c r="S3" s="520" t="s">
        <v>14</v>
      </c>
      <c r="T3" s="519" t="s">
        <v>851</v>
      </c>
      <c r="U3" s="563"/>
      <c r="V3" s="564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1" t="s">
        <v>952</v>
      </c>
      <c r="V4" s="562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68" t="s">
        <v>894</v>
      </c>
      <c r="D19" s="60"/>
      <c r="E19" s="40">
        <f t="shared" si="0"/>
        <v>0</v>
      </c>
      <c r="F19" s="61"/>
      <c r="G19" s="62">
        <v>44853</v>
      </c>
      <c r="H19" s="556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59" t="s">
        <v>61</v>
      </c>
      <c r="P19" s="560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69"/>
      <c r="D20" s="514"/>
      <c r="E20" s="40">
        <f t="shared" si="0"/>
        <v>0</v>
      </c>
      <c r="F20" s="61"/>
      <c r="G20" s="62">
        <v>44853</v>
      </c>
      <c r="H20" s="556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9" t="s">
        <v>61</v>
      </c>
      <c r="P20" s="560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 t="s">
        <v>966</v>
      </c>
      <c r="D30" s="60">
        <v>64</v>
      </c>
      <c r="E30" s="40">
        <f t="shared" si="0"/>
        <v>1594240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89"/>
      <c r="M89" s="590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89"/>
      <c r="M90" s="590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73"/>
      <c r="P96" s="58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74"/>
      <c r="P97" s="58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85" t="s">
        <v>26</v>
      </c>
      <c r="G261" s="585"/>
      <c r="H261" s="586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4"/>
  <sheetViews>
    <sheetView tabSelected="1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C18" sqref="C1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1" t="s">
        <v>929</v>
      </c>
      <c r="B1" s="591"/>
      <c r="C1" s="591"/>
      <c r="D1" s="591"/>
      <c r="E1" s="591"/>
      <c r="F1" s="591"/>
      <c r="G1" s="591"/>
      <c r="H1" s="591"/>
      <c r="I1" s="591"/>
      <c r="J1" s="591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92" t="s">
        <v>2</v>
      </c>
      <c r="X1" s="593"/>
    </row>
    <row r="2" spans="1:24" thickBot="1" x14ac:dyDescent="0.3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4" t="s">
        <v>15</v>
      </c>
      <c r="P3" s="595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111</v>
      </c>
      <c r="B4" s="536" t="s">
        <v>897</v>
      </c>
      <c r="C4" s="537" t="s">
        <v>967</v>
      </c>
      <c r="D4" s="39">
        <v>64</v>
      </c>
      <c r="E4" s="40">
        <f t="shared" ref="E4:E54" si="0">D4*F4</f>
        <v>1540480</v>
      </c>
      <c r="F4" s="41">
        <v>24070</v>
      </c>
      <c r="G4" s="42">
        <v>44867</v>
      </c>
      <c r="H4" s="534">
        <v>40302</v>
      </c>
      <c r="I4" s="44">
        <v>24070</v>
      </c>
      <c r="J4" s="45">
        <f t="shared" ref="J4:J152" si="1">I4-F4</f>
        <v>0</v>
      </c>
      <c r="K4" s="46">
        <v>62.6</v>
      </c>
      <c r="L4" s="47"/>
      <c r="M4" s="47"/>
      <c r="N4" s="48">
        <f t="shared" ref="N4:N116" si="2">K4*I4</f>
        <v>1506782</v>
      </c>
      <c r="O4" s="566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111</v>
      </c>
      <c r="B5" s="539" t="s">
        <v>897</v>
      </c>
      <c r="C5" s="540" t="s">
        <v>968</v>
      </c>
      <c r="D5" s="60">
        <v>64</v>
      </c>
      <c r="E5" s="40">
        <f t="shared" si="0"/>
        <v>1521280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111</v>
      </c>
      <c r="B6" s="539" t="s">
        <v>930</v>
      </c>
      <c r="C6" s="540" t="s">
        <v>969</v>
      </c>
      <c r="D6" s="60">
        <v>64</v>
      </c>
      <c r="E6" s="40">
        <f t="shared" si="0"/>
        <v>1570560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111</v>
      </c>
      <c r="B7" s="539" t="s">
        <v>931</v>
      </c>
      <c r="C7" s="545" t="s">
        <v>971</v>
      </c>
      <c r="D7" s="60">
        <v>64</v>
      </c>
      <c r="E7" s="40">
        <f t="shared" si="0"/>
        <v>1425280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111</v>
      </c>
      <c r="B8" s="539" t="s">
        <v>931</v>
      </c>
      <c r="C8" s="545" t="s">
        <v>970</v>
      </c>
      <c r="D8" s="60">
        <v>64</v>
      </c>
      <c r="E8" s="40">
        <f t="shared" si="0"/>
        <v>1450240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111</v>
      </c>
      <c r="B9" s="539" t="s">
        <v>932</v>
      </c>
      <c r="C9" s="540" t="s">
        <v>972</v>
      </c>
      <c r="D9" s="60">
        <v>64</v>
      </c>
      <c r="E9" s="40">
        <f t="shared" si="0"/>
        <v>1283200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111</v>
      </c>
      <c r="B10" s="539" t="s">
        <v>931</v>
      </c>
      <c r="C10" s="540" t="s">
        <v>973</v>
      </c>
      <c r="D10" s="72">
        <v>64</v>
      </c>
      <c r="E10" s="40">
        <f t="shared" si="0"/>
        <v>1472000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 t="s">
        <v>111</v>
      </c>
      <c r="B11" s="539" t="s">
        <v>897</v>
      </c>
      <c r="C11" s="540" t="s">
        <v>974</v>
      </c>
      <c r="D11" s="60">
        <v>64</v>
      </c>
      <c r="E11" s="40">
        <f t="shared" si="0"/>
        <v>1505920</v>
      </c>
      <c r="F11" s="61">
        <v>23530</v>
      </c>
      <c r="G11" s="62">
        <v>44880</v>
      </c>
      <c r="H11" s="63"/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508"/>
      <c r="P11" s="366"/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 t="s">
        <v>111</v>
      </c>
      <c r="B12" s="539" t="s">
        <v>476</v>
      </c>
      <c r="C12" s="542" t="s">
        <v>975</v>
      </c>
      <c r="D12" s="60">
        <v>64</v>
      </c>
      <c r="E12" s="40">
        <f t="shared" si="0"/>
        <v>1601280</v>
      </c>
      <c r="F12" s="61">
        <v>25020</v>
      </c>
      <c r="G12" s="62">
        <v>44882</v>
      </c>
      <c r="H12" s="63"/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508"/>
      <c r="P12" s="366"/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 t="s">
        <v>111</v>
      </c>
      <c r="B13" s="539" t="s">
        <v>897</v>
      </c>
      <c r="C13" s="542" t="s">
        <v>976</v>
      </c>
      <c r="D13" s="60">
        <v>64</v>
      </c>
      <c r="E13" s="40">
        <f t="shared" si="0"/>
        <v>1532800</v>
      </c>
      <c r="F13" s="61">
        <v>23950</v>
      </c>
      <c r="G13" s="62">
        <v>44883</v>
      </c>
      <c r="H13" s="63"/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65"/>
      <c r="P13" s="366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 t="s">
        <v>111</v>
      </c>
      <c r="B14" s="539" t="s">
        <v>476</v>
      </c>
      <c r="C14" s="543" t="s">
        <v>977</v>
      </c>
      <c r="D14" s="60">
        <v>64</v>
      </c>
      <c r="E14" s="40">
        <f t="shared" si="0"/>
        <v>1447680</v>
      </c>
      <c r="F14" s="61">
        <v>22620</v>
      </c>
      <c r="G14" s="62">
        <v>44886</v>
      </c>
      <c r="H14" s="63"/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508"/>
      <c r="P14" s="366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 t="s">
        <v>111</v>
      </c>
      <c r="B15" s="539" t="s">
        <v>476</v>
      </c>
      <c r="C15" s="540" t="s">
        <v>978</v>
      </c>
      <c r="D15" s="60">
        <v>64</v>
      </c>
      <c r="E15" s="40">
        <f t="shared" si="0"/>
        <v>1432320</v>
      </c>
      <c r="F15" s="61">
        <v>22380</v>
      </c>
      <c r="G15" s="62">
        <v>44888</v>
      </c>
      <c r="H15" s="63"/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65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 t="s">
        <v>111</v>
      </c>
      <c r="B16" s="539" t="s">
        <v>476</v>
      </c>
      <c r="C16" s="540" t="s">
        <v>979</v>
      </c>
      <c r="D16" s="60">
        <v>64</v>
      </c>
      <c r="E16" s="40">
        <f t="shared" si="0"/>
        <v>1419520</v>
      </c>
      <c r="F16" s="61">
        <v>22180</v>
      </c>
      <c r="G16" s="62">
        <v>44890</v>
      </c>
      <c r="H16" s="63"/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 t="s">
        <v>111</v>
      </c>
      <c r="B17" s="539" t="s">
        <v>964</v>
      </c>
      <c r="C17" s="545"/>
      <c r="D17" s="60"/>
      <c r="E17" s="40">
        <f t="shared" si="0"/>
        <v>0</v>
      </c>
      <c r="F17" s="61">
        <v>21250</v>
      </c>
      <c r="G17" s="62">
        <v>44892</v>
      </c>
      <c r="H17" s="63"/>
      <c r="I17" s="64">
        <v>21250</v>
      </c>
      <c r="J17" s="45">
        <f t="shared" si="1"/>
        <v>0</v>
      </c>
      <c r="K17" s="46">
        <v>60.5</v>
      </c>
      <c r="L17" s="65"/>
      <c r="M17" s="65"/>
      <c r="N17" s="48">
        <f t="shared" si="2"/>
        <v>1285625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 t="s">
        <v>111</v>
      </c>
      <c r="B18" s="547" t="s">
        <v>965</v>
      </c>
      <c r="C18" s="540"/>
      <c r="D18" s="60"/>
      <c r="E18" s="40">
        <f t="shared" si="0"/>
        <v>0</v>
      </c>
      <c r="F18" s="61">
        <v>22300</v>
      </c>
      <c r="G18" s="62">
        <v>44894</v>
      </c>
      <c r="H18" s="63"/>
      <c r="I18" s="64">
        <v>22300</v>
      </c>
      <c r="J18" s="45">
        <f t="shared" si="1"/>
        <v>0</v>
      </c>
      <c r="K18" s="76">
        <v>60.5</v>
      </c>
      <c r="L18" s="65"/>
      <c r="M18" s="65"/>
      <c r="N18" s="48">
        <f t="shared" si="2"/>
        <v>1349150</v>
      </c>
      <c r="O18" s="508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40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33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47.25" x14ac:dyDescent="0.3">
      <c r="A62" s="83" t="s">
        <v>579</v>
      </c>
      <c r="B62" s="156" t="s">
        <v>580</v>
      </c>
      <c r="C62" s="178" t="s">
        <v>953</v>
      </c>
      <c r="D62" s="148"/>
      <c r="E62" s="60"/>
      <c r="F62" s="139"/>
      <c r="G62" s="140">
        <v>44873</v>
      </c>
      <c r="H62" s="141" t="s">
        <v>954</v>
      </c>
      <c r="I62" s="139">
        <v>8578.7000000000007</v>
      </c>
      <c r="J62" s="45">
        <f t="shared" si="1"/>
        <v>8578.7000000000007</v>
      </c>
      <c r="K62" s="46">
        <v>24</v>
      </c>
      <c r="L62" s="65"/>
      <c r="M62" s="65"/>
      <c r="N62" s="48">
        <f t="shared" si="2"/>
        <v>205888.80000000002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111</v>
      </c>
      <c r="B63" s="156" t="s">
        <v>961</v>
      </c>
      <c r="C63" s="160" t="s">
        <v>962</v>
      </c>
      <c r="D63" s="148"/>
      <c r="E63" s="60"/>
      <c r="F63" s="139"/>
      <c r="G63" s="140">
        <v>44880</v>
      </c>
      <c r="H63" s="425">
        <v>40458</v>
      </c>
      <c r="I63" s="139">
        <v>204</v>
      </c>
      <c r="J63" s="45">
        <f t="shared" si="1"/>
        <v>204</v>
      </c>
      <c r="K63" s="46">
        <v>72</v>
      </c>
      <c r="L63" s="65"/>
      <c r="M63" s="65"/>
      <c r="N63" s="48">
        <f t="shared" si="2"/>
        <v>14688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89"/>
      <c r="M89" s="590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89"/>
      <c r="M90" s="590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73"/>
      <c r="P96" s="58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74"/>
      <c r="P97" s="58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34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85" t="s">
        <v>26</v>
      </c>
      <c r="G261" s="585"/>
      <c r="H261" s="586"/>
      <c r="I261" s="287">
        <f>SUM(I4:I260)</f>
        <v>353017.3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21541577.199999999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21541577.199999999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1" t="s">
        <v>104</v>
      </c>
      <c r="B1" s="591"/>
      <c r="C1" s="591"/>
      <c r="D1" s="591"/>
      <c r="E1" s="591"/>
      <c r="F1" s="591"/>
      <c r="G1" s="591"/>
      <c r="H1" s="591"/>
      <c r="I1" s="591"/>
      <c r="J1" s="591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92" t="s">
        <v>2</v>
      </c>
      <c r="X1" s="593"/>
    </row>
    <row r="2" spans="1:24" thickBot="1" x14ac:dyDescent="0.3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4" t="s">
        <v>15</v>
      </c>
      <c r="P3" s="59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12" t="s">
        <v>41</v>
      </c>
      <c r="B55" s="136" t="s">
        <v>23</v>
      </c>
      <c r="C55" s="577" t="s">
        <v>160</v>
      </c>
      <c r="D55" s="138"/>
      <c r="E55" s="40"/>
      <c r="F55" s="139">
        <v>1331.6</v>
      </c>
      <c r="G55" s="140">
        <v>44599</v>
      </c>
      <c r="H55" s="571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13"/>
      <c r="B56" s="136" t="s">
        <v>24</v>
      </c>
      <c r="C56" s="578"/>
      <c r="D56" s="145"/>
      <c r="E56" s="40"/>
      <c r="F56" s="139">
        <v>194.4</v>
      </c>
      <c r="G56" s="140">
        <v>44599</v>
      </c>
      <c r="H56" s="572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04" t="s">
        <v>41</v>
      </c>
      <c r="B57" s="136" t="s">
        <v>24</v>
      </c>
      <c r="C57" s="606" t="s">
        <v>162</v>
      </c>
      <c r="D57" s="145"/>
      <c r="E57" s="40"/>
      <c r="F57" s="139">
        <v>344</v>
      </c>
      <c r="G57" s="140">
        <v>44606</v>
      </c>
      <c r="H57" s="571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73" t="s">
        <v>59</v>
      </c>
      <c r="P57" s="567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05"/>
      <c r="B58" s="136" t="s">
        <v>23</v>
      </c>
      <c r="C58" s="607"/>
      <c r="D58" s="145"/>
      <c r="E58" s="40"/>
      <c r="F58" s="139">
        <v>627.6</v>
      </c>
      <c r="G58" s="140">
        <v>44606</v>
      </c>
      <c r="H58" s="572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08"/>
      <c r="P58" s="609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71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72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73"/>
      <c r="P79" s="587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74"/>
      <c r="P80" s="588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73"/>
      <c r="P81" s="587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4"/>
      <c r="P82" s="588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89"/>
      <c r="M87" s="590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89"/>
      <c r="M88" s="590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73"/>
      <c r="P94" s="58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74"/>
      <c r="P95" s="58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85" t="s">
        <v>26</v>
      </c>
      <c r="G259" s="585"/>
      <c r="H259" s="586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1" t="s">
        <v>189</v>
      </c>
      <c r="B1" s="591"/>
      <c r="C1" s="591"/>
      <c r="D1" s="591"/>
      <c r="E1" s="591"/>
      <c r="F1" s="591"/>
      <c r="G1" s="591"/>
      <c r="H1" s="591"/>
      <c r="I1" s="591"/>
      <c r="J1" s="591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92" t="s">
        <v>2</v>
      </c>
      <c r="X1" s="593"/>
    </row>
    <row r="2" spans="1:24" thickBot="1" x14ac:dyDescent="0.3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4" t="s">
        <v>15</v>
      </c>
      <c r="P3" s="59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12" t="s">
        <v>41</v>
      </c>
      <c r="B55" s="395" t="s">
        <v>24</v>
      </c>
      <c r="C55" s="577" t="s">
        <v>229</v>
      </c>
      <c r="D55" s="108"/>
      <c r="E55" s="60"/>
      <c r="F55" s="139">
        <v>181.6</v>
      </c>
      <c r="G55" s="140">
        <v>44627</v>
      </c>
      <c r="H55" s="617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73" t="s">
        <v>59</v>
      </c>
      <c r="P55" s="567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16"/>
      <c r="B56" s="395" t="s">
        <v>24</v>
      </c>
      <c r="C56" s="578"/>
      <c r="D56" s="148"/>
      <c r="E56" s="60"/>
      <c r="F56" s="139">
        <v>967</v>
      </c>
      <c r="G56" s="140">
        <v>44627</v>
      </c>
      <c r="H56" s="618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74"/>
      <c r="P56" s="568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600" t="s">
        <v>41</v>
      </c>
      <c r="B58" s="150" t="s">
        <v>24</v>
      </c>
      <c r="C58" s="614" t="s">
        <v>319</v>
      </c>
      <c r="D58" s="145"/>
      <c r="E58" s="60"/>
      <c r="F58" s="139">
        <v>332.6</v>
      </c>
      <c r="G58" s="140">
        <v>44648</v>
      </c>
      <c r="H58" s="625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81" t="s">
        <v>59</v>
      </c>
      <c r="P58" s="602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601"/>
      <c r="B59" s="150" t="s">
        <v>23</v>
      </c>
      <c r="C59" s="615"/>
      <c r="D59" s="145"/>
      <c r="E59" s="60"/>
      <c r="F59" s="139">
        <v>719</v>
      </c>
      <c r="G59" s="140">
        <v>44648</v>
      </c>
      <c r="H59" s="626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82"/>
      <c r="P59" s="603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19" t="s">
        <v>106</v>
      </c>
      <c r="B62" s="156" t="s">
        <v>237</v>
      </c>
      <c r="C62" s="621" t="s">
        <v>238</v>
      </c>
      <c r="D62" s="148"/>
      <c r="E62" s="60"/>
      <c r="F62" s="139">
        <v>152.6</v>
      </c>
      <c r="G62" s="140">
        <v>44622</v>
      </c>
      <c r="H62" s="623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73" t="s">
        <v>61</v>
      </c>
      <c r="P62" s="567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20"/>
      <c r="B63" s="156" t="s">
        <v>239</v>
      </c>
      <c r="C63" s="622"/>
      <c r="D63" s="148"/>
      <c r="E63" s="60"/>
      <c r="F63" s="139">
        <v>204.8</v>
      </c>
      <c r="G63" s="140">
        <v>44622</v>
      </c>
      <c r="H63" s="624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74"/>
      <c r="P63" s="568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73"/>
      <c r="P79" s="587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74"/>
      <c r="P80" s="588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73"/>
      <c r="P81" s="587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4"/>
      <c r="P82" s="588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89"/>
      <c r="M87" s="590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89"/>
      <c r="M88" s="590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73"/>
      <c r="P94" s="58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4"/>
      <c r="P95" s="58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85" t="s">
        <v>26</v>
      </c>
      <c r="G259" s="585"/>
      <c r="H259" s="586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1" t="s">
        <v>288</v>
      </c>
      <c r="B1" s="591"/>
      <c r="C1" s="591"/>
      <c r="D1" s="591"/>
      <c r="E1" s="591"/>
      <c r="F1" s="591"/>
      <c r="G1" s="591"/>
      <c r="H1" s="591"/>
      <c r="I1" s="591"/>
      <c r="J1" s="591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92" t="s">
        <v>2</v>
      </c>
      <c r="X1" s="593"/>
    </row>
    <row r="2" spans="1:24" ht="15.75" thickBot="1" x14ac:dyDescent="0.3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4" t="s">
        <v>15</v>
      </c>
      <c r="P3" s="59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12" t="s">
        <v>111</v>
      </c>
      <c r="B64" s="156" t="s">
        <v>464</v>
      </c>
      <c r="C64" s="621" t="s">
        <v>465</v>
      </c>
      <c r="D64" s="151"/>
      <c r="E64" s="60"/>
      <c r="F64" s="139">
        <v>302.5</v>
      </c>
      <c r="G64" s="446">
        <v>44681</v>
      </c>
      <c r="H64" s="627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29" t="s">
        <v>59</v>
      </c>
      <c r="P64" s="631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16"/>
      <c r="B65" s="156" t="s">
        <v>240</v>
      </c>
      <c r="C65" s="622"/>
      <c r="D65" s="151"/>
      <c r="E65" s="60"/>
      <c r="F65" s="139">
        <v>508</v>
      </c>
      <c r="G65" s="446">
        <v>44681</v>
      </c>
      <c r="H65" s="628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30"/>
      <c r="P65" s="632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73"/>
      <c r="P79" s="587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74"/>
      <c r="P80" s="588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73"/>
      <c r="P81" s="587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4"/>
      <c r="P82" s="588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89"/>
      <c r="M87" s="590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89"/>
      <c r="M88" s="590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73"/>
      <c r="P94" s="583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4"/>
      <c r="P95" s="584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85" t="s">
        <v>26</v>
      </c>
      <c r="G259" s="585"/>
      <c r="H259" s="586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1" t="s">
        <v>402</v>
      </c>
      <c r="B1" s="591"/>
      <c r="C1" s="591"/>
      <c r="D1" s="591"/>
      <c r="E1" s="591"/>
      <c r="F1" s="591"/>
      <c r="G1" s="591"/>
      <c r="H1" s="591"/>
      <c r="I1" s="591"/>
      <c r="J1" s="591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92" t="s">
        <v>2</v>
      </c>
      <c r="X1" s="593"/>
    </row>
    <row r="2" spans="1:24" thickBot="1" x14ac:dyDescent="0.3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4" t="s">
        <v>15</v>
      </c>
      <c r="P3" s="59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89"/>
      <c r="M87" s="590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89"/>
      <c r="M88" s="590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73"/>
      <c r="P94" s="58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4"/>
      <c r="P95" s="58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85" t="s">
        <v>26</v>
      </c>
      <c r="G259" s="585"/>
      <c r="H259" s="586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1" t="s">
        <v>482</v>
      </c>
      <c r="B1" s="591"/>
      <c r="C1" s="591"/>
      <c r="D1" s="591"/>
      <c r="E1" s="591"/>
      <c r="F1" s="591"/>
      <c r="G1" s="591"/>
      <c r="H1" s="591"/>
      <c r="I1" s="591"/>
      <c r="J1" s="591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92" t="s">
        <v>2</v>
      </c>
      <c r="X1" s="593"/>
    </row>
    <row r="2" spans="1:24" thickBot="1" x14ac:dyDescent="0.3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4" t="s">
        <v>15</v>
      </c>
      <c r="P3" s="59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37" t="s">
        <v>41</v>
      </c>
      <c r="B55" s="462" t="s">
        <v>23</v>
      </c>
      <c r="C55" s="639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79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41" t="s">
        <v>59</v>
      </c>
      <c r="P55" s="643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38"/>
      <c r="B56" s="136" t="s">
        <v>600</v>
      </c>
      <c r="C56" s="640"/>
      <c r="D56" s="108"/>
      <c r="E56" s="40"/>
      <c r="F56" s="447">
        <v>130.6</v>
      </c>
      <c r="G56" s="140">
        <v>44718</v>
      </c>
      <c r="H56" s="580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42"/>
      <c r="P56" s="644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33" t="s">
        <v>59</v>
      </c>
      <c r="P65" s="635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34"/>
      <c r="P66" s="636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89"/>
      <c r="M89" s="590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89"/>
      <c r="M90" s="590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73"/>
      <c r="P96" s="58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74"/>
      <c r="P97" s="58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85" t="s">
        <v>26</v>
      </c>
      <c r="G261" s="585"/>
      <c r="H261" s="586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1" t="s">
        <v>571</v>
      </c>
      <c r="B1" s="591"/>
      <c r="C1" s="591"/>
      <c r="D1" s="591"/>
      <c r="E1" s="591"/>
      <c r="F1" s="591"/>
      <c r="G1" s="591"/>
      <c r="H1" s="591"/>
      <c r="I1" s="591"/>
      <c r="J1" s="591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92" t="s">
        <v>2</v>
      </c>
      <c r="X1" s="593"/>
    </row>
    <row r="2" spans="1:24" thickBot="1" x14ac:dyDescent="0.3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4" t="s">
        <v>15</v>
      </c>
      <c r="P3" s="59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12" t="s">
        <v>41</v>
      </c>
      <c r="B55" s="395" t="s">
        <v>23</v>
      </c>
      <c r="C55" s="577" t="s">
        <v>663</v>
      </c>
      <c r="D55" s="108"/>
      <c r="E55" s="60"/>
      <c r="F55" s="139">
        <v>1114</v>
      </c>
      <c r="G55" s="650">
        <v>44760</v>
      </c>
      <c r="H55" s="579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73" t="s">
        <v>159</v>
      </c>
      <c r="P55" s="567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47"/>
      <c r="B56" s="395" t="s">
        <v>24</v>
      </c>
      <c r="C56" s="648"/>
      <c r="D56" s="148"/>
      <c r="E56" s="60"/>
      <c r="F56" s="139">
        <v>265.60000000000002</v>
      </c>
      <c r="G56" s="651"/>
      <c r="H56" s="652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74"/>
      <c r="P56" s="568"/>
      <c r="Q56" s="146"/>
      <c r="R56" s="117"/>
      <c r="S56" s="92"/>
      <c r="T56" s="92"/>
      <c r="U56" s="53"/>
      <c r="V56" s="54"/>
    </row>
    <row r="57" spans="1:24" ht="26.25" customHeight="1" x14ac:dyDescent="0.3">
      <c r="A57" s="655" t="s">
        <v>41</v>
      </c>
      <c r="B57" s="136" t="s">
        <v>23</v>
      </c>
      <c r="C57" s="614" t="s">
        <v>664</v>
      </c>
      <c r="D57" s="145"/>
      <c r="E57" s="60"/>
      <c r="F57" s="472">
        <f>199+360.8</f>
        <v>559.79999999999995</v>
      </c>
      <c r="G57" s="653">
        <v>44767</v>
      </c>
      <c r="H57" s="645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73" t="s">
        <v>59</v>
      </c>
      <c r="P57" s="567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56"/>
      <c r="B58" s="136" t="s">
        <v>665</v>
      </c>
      <c r="C58" s="615"/>
      <c r="D58" s="145"/>
      <c r="E58" s="60"/>
      <c r="F58" s="472">
        <v>74.400000000000006</v>
      </c>
      <c r="G58" s="654"/>
      <c r="H58" s="646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74"/>
      <c r="P58" s="568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12" t="s">
        <v>579</v>
      </c>
      <c r="B67" s="156" t="s">
        <v>585</v>
      </c>
      <c r="C67" s="577" t="s">
        <v>586</v>
      </c>
      <c r="D67" s="151"/>
      <c r="E67" s="60"/>
      <c r="F67" s="139">
        <v>58855</v>
      </c>
      <c r="G67" s="140">
        <v>44748</v>
      </c>
      <c r="H67" s="571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57" t="s">
        <v>59</v>
      </c>
      <c r="P67" s="635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47"/>
      <c r="B68" s="156" t="s">
        <v>588</v>
      </c>
      <c r="C68" s="648"/>
      <c r="D68" s="151"/>
      <c r="E68" s="60"/>
      <c r="F68" s="139">
        <v>28199</v>
      </c>
      <c r="G68" s="140">
        <v>44748</v>
      </c>
      <c r="H68" s="649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58"/>
      <c r="P68" s="660"/>
      <c r="Q68" s="147"/>
      <c r="R68" s="117"/>
      <c r="S68" s="158"/>
      <c r="T68" s="52"/>
      <c r="U68" s="53"/>
      <c r="V68" s="54"/>
    </row>
    <row r="69" spans="1:22" ht="18" thickBot="1" x14ac:dyDescent="0.35">
      <c r="A69" s="616"/>
      <c r="B69" s="156" t="s">
        <v>589</v>
      </c>
      <c r="C69" s="578"/>
      <c r="D69" s="151"/>
      <c r="E69" s="60"/>
      <c r="F69" s="139">
        <v>26810</v>
      </c>
      <c r="G69" s="140">
        <v>44748</v>
      </c>
      <c r="H69" s="572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59"/>
      <c r="P69" s="636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89"/>
      <c r="M89" s="590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89"/>
      <c r="M90" s="590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73"/>
      <c r="P96" s="58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74"/>
      <c r="P97" s="58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85" t="s">
        <v>26</v>
      </c>
      <c r="G261" s="585"/>
      <c r="H261" s="586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1" t="s">
        <v>654</v>
      </c>
      <c r="B1" s="591"/>
      <c r="C1" s="591"/>
      <c r="D1" s="591"/>
      <c r="E1" s="591"/>
      <c r="F1" s="591"/>
      <c r="G1" s="591"/>
      <c r="H1" s="591"/>
      <c r="I1" s="591"/>
      <c r="J1" s="591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92" t="s">
        <v>2</v>
      </c>
      <c r="X1" s="593"/>
    </row>
    <row r="2" spans="1:24" thickBot="1" x14ac:dyDescent="0.3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4" t="s">
        <v>15</v>
      </c>
      <c r="P3" s="59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12" t="s">
        <v>41</v>
      </c>
      <c r="B55" s="395" t="s">
        <v>23</v>
      </c>
      <c r="C55" s="577" t="s">
        <v>473</v>
      </c>
      <c r="D55" s="108"/>
      <c r="E55" s="60"/>
      <c r="F55" s="139">
        <v>967</v>
      </c>
      <c r="G55" s="140">
        <v>44774</v>
      </c>
      <c r="H55" s="579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73" t="s">
        <v>59</v>
      </c>
      <c r="P55" s="567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16"/>
      <c r="B56" s="395" t="s">
        <v>665</v>
      </c>
      <c r="C56" s="578"/>
      <c r="D56" s="148"/>
      <c r="E56" s="60"/>
      <c r="F56" s="139">
        <v>75</v>
      </c>
      <c r="G56" s="163">
        <v>44774</v>
      </c>
      <c r="H56" s="652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74"/>
      <c r="P56" s="568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63" t="s">
        <v>933</v>
      </c>
      <c r="E58" s="664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600" t="s">
        <v>41</v>
      </c>
      <c r="B59" s="395" t="s">
        <v>24</v>
      </c>
      <c r="C59" s="569" t="s">
        <v>750</v>
      </c>
      <c r="D59" s="148"/>
      <c r="E59" s="60"/>
      <c r="F59" s="472">
        <v>133.19999999999999</v>
      </c>
      <c r="G59" s="653">
        <v>44788</v>
      </c>
      <c r="H59" s="661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81" t="s">
        <v>59</v>
      </c>
      <c r="P59" s="602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601"/>
      <c r="B60" s="395" t="s">
        <v>23</v>
      </c>
      <c r="C60" s="570"/>
      <c r="D60" s="148"/>
      <c r="E60" s="60"/>
      <c r="F60" s="472">
        <v>999.8</v>
      </c>
      <c r="G60" s="654"/>
      <c r="H60" s="662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82"/>
      <c r="P60" s="603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89"/>
      <c r="M90" s="590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89"/>
      <c r="M91" s="590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73"/>
      <c r="P97" s="58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74"/>
      <c r="P98" s="58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85" t="s">
        <v>26</v>
      </c>
      <c r="G262" s="585"/>
      <c r="H262" s="586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  <mergeCell ref="S1:T2"/>
    <mergeCell ref="W1:X1"/>
    <mergeCell ref="O3:P3"/>
    <mergeCell ref="L90:M91"/>
    <mergeCell ref="O97:O98"/>
    <mergeCell ref="P97:P98"/>
    <mergeCell ref="P55:P56"/>
    <mergeCell ref="P59:P6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1" t="s">
        <v>732</v>
      </c>
      <c r="B1" s="591"/>
      <c r="C1" s="591"/>
      <c r="D1" s="591"/>
      <c r="E1" s="591"/>
      <c r="F1" s="591"/>
      <c r="G1" s="591"/>
      <c r="H1" s="591"/>
      <c r="I1" s="591"/>
      <c r="J1" s="591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92" t="s">
        <v>2</v>
      </c>
      <c r="X1" s="593"/>
    </row>
    <row r="2" spans="1:24" thickBot="1" x14ac:dyDescent="0.3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4" t="s">
        <v>15</v>
      </c>
      <c r="P3" s="59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5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7" t="s">
        <v>937</v>
      </c>
      <c r="P55" s="665" t="s">
        <v>938</v>
      </c>
      <c r="Q55" s="666"/>
      <c r="R55" s="666"/>
      <c r="S55" s="667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8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8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89"/>
      <c r="M88" s="590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89"/>
      <c r="M89" s="590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3"/>
      <c r="P95" s="583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74"/>
      <c r="P96" s="584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85" t="s">
        <v>26</v>
      </c>
      <c r="G260" s="585"/>
      <c r="H260" s="586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2022-12-13T18:01:09Z</dcterms:modified>
</cp:coreProperties>
</file>