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6015" yWindow="330" windowWidth="13905" windowHeight="10920" firstSheet="7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Hoja3" sheetId="15" r:id="rId9"/>
    <sheet name="DEPOSITOS   ODELPA   Y  NORMA L" sheetId="8" r:id="rId10"/>
    <sheet name="Hoja1" sheetId="5" r:id="rId11"/>
    <sheet name="Hoja2" sheetId="9" r:id="rId12"/>
    <sheet name="Hoja5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7" i="8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6" i="8"/>
  <c r="L5" i="8"/>
  <c r="L4" i="8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<sst xmlns="http://schemas.openxmlformats.org/spreadsheetml/2006/main" count="649" uniqueCount="88">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</sst>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8" xfId="0" applyNumberFormat="1" applyFont="1" applyFill="1" applyBorder="1" applyAlignment="1">
      <alignment horizontal="center"/>
    </xf>
    <xf numFmtId="44" fontId="2" fillId="0" borderId="1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wrapText="1"/>
    </xf>
    <xf numFmtId="44" fontId="21" fillId="9" borderId="21" xfId="1" applyFont="1" applyFill="1" applyBorder="1" applyAlignment="1">
      <alignment horizontal="center"/>
    </xf>
    <xf numFmtId="164" fontId="10" fillId="0" borderId="20" xfId="0" applyNumberFormat="1" applyFont="1" applyFill="1" applyBorder="1" applyAlignment="1">
      <alignment horizontal="center" wrapText="1"/>
    </xf>
    <xf numFmtId="164" fontId="10" fillId="0" borderId="18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20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  <xf numFmtId="44" fontId="3" fillId="10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CC0099"/>
      <color rgb="FF0000FF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75" t="s">
        <v>10</v>
      </c>
      <c r="C1" s="176"/>
      <c r="D1" s="176"/>
      <c r="E1" s="176"/>
      <c r="F1" s="177"/>
      <c r="H1" s="2"/>
    </row>
    <row r="2" spans="1:8" ht="21" x14ac:dyDescent="0.35">
      <c r="A2" s="3"/>
      <c r="B2" s="170" t="s">
        <v>11</v>
      </c>
      <c r="C2" s="170"/>
      <c r="D2" s="170"/>
      <c r="E2" s="170"/>
      <c r="F2" s="170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1" t="s">
        <v>14</v>
      </c>
      <c r="D35" s="92">
        <v>2515</v>
      </c>
      <c r="E35" s="93">
        <v>44536</v>
      </c>
      <c r="F35" s="94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1" t="s">
        <v>14</v>
      </c>
      <c r="D36" s="92">
        <v>340</v>
      </c>
      <c r="E36" s="93">
        <v>44536</v>
      </c>
      <c r="F36" s="94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3">
        <v>44536</v>
      </c>
      <c r="F37" s="94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3">
        <v>44536</v>
      </c>
      <c r="F39" s="94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3">
        <v>44536</v>
      </c>
      <c r="F40" s="94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3">
        <v>44536</v>
      </c>
      <c r="F41" s="94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3">
        <v>44536</v>
      </c>
      <c r="F42" s="94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1" t="s">
        <v>14</v>
      </c>
      <c r="D43" s="92">
        <v>1618</v>
      </c>
      <c r="E43" s="93">
        <v>44536</v>
      </c>
      <c r="F43" s="94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3">
        <v>44536</v>
      </c>
      <c r="F44" s="94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71">
        <f>D51-F51</f>
        <v>0</v>
      </c>
      <c r="E55" s="172"/>
      <c r="F55" s="173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74" t="s">
        <v>8</v>
      </c>
      <c r="E57" s="174"/>
      <c r="F57" s="174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62"/>
  <sheetViews>
    <sheetView tabSelected="1" topLeftCell="A10" workbookViewId="0">
      <selection activeCell="H26" sqref="H26"/>
    </sheetView>
  </sheetViews>
  <sheetFormatPr baseColWidth="10" defaultRowHeight="18.75" x14ac:dyDescent="0.3"/>
  <cols>
    <col min="1" max="2" width="11.42578125" style="123"/>
    <col min="3" max="3" width="11.7109375" style="123" bestFit="1" customWidth="1"/>
    <col min="4" max="4" width="18.28515625" style="123" customWidth="1"/>
    <col min="5" max="5" width="19.28515625" style="123" customWidth="1"/>
    <col min="6" max="9" width="11.42578125" style="123"/>
    <col min="10" max="10" width="14.85546875" style="148" customWidth="1"/>
    <col min="11" max="11" width="16.7109375" style="124" customWidth="1"/>
    <col min="12" max="12" width="15.5703125" style="123" bestFit="1" customWidth="1"/>
    <col min="13" max="13" width="11.42578125" style="152"/>
    <col min="14" max="15" width="11.42578125" style="123"/>
    <col min="16" max="16" width="13.85546875" style="123" bestFit="1" customWidth="1"/>
    <col min="17" max="17" width="11.42578125" style="123"/>
    <col min="18" max="18" width="17.42578125" style="123" bestFit="1" customWidth="1"/>
    <col min="19" max="16384" width="11.42578125" style="123"/>
  </cols>
  <sheetData>
    <row r="1" spans="1:18" x14ac:dyDescent="0.3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</row>
    <row r="2" spans="1:18" ht="21.75" thickBot="1" x14ac:dyDescent="0.4">
      <c r="B2" s="168" t="s">
        <v>43</v>
      </c>
      <c r="C2" s="169"/>
      <c r="D2" s="169"/>
      <c r="E2" s="169"/>
      <c r="F2" s="167"/>
      <c r="G2" s="167"/>
      <c r="H2" s="167"/>
      <c r="I2" s="166" t="s">
        <v>43</v>
      </c>
      <c r="J2" s="167"/>
      <c r="K2" s="167"/>
      <c r="L2" s="167"/>
      <c r="N2" s="153" t="s">
        <v>54</v>
      </c>
      <c r="O2" s="154" t="s">
        <v>55</v>
      </c>
      <c r="P2" s="155">
        <v>67001.67</v>
      </c>
      <c r="Q2" s="156">
        <v>44706</v>
      </c>
      <c r="R2" s="155">
        <v>67001.67</v>
      </c>
    </row>
    <row r="3" spans="1:18" ht="33.75" thickBot="1" x14ac:dyDescent="0.4">
      <c r="B3" s="141" t="s">
        <v>44</v>
      </c>
      <c r="C3" s="144" t="s">
        <v>45</v>
      </c>
      <c r="D3" s="149" t="s">
        <v>2</v>
      </c>
      <c r="E3" s="143" t="s">
        <v>46</v>
      </c>
      <c r="I3" s="141" t="s">
        <v>44</v>
      </c>
      <c r="J3" s="144" t="s">
        <v>45</v>
      </c>
      <c r="K3" s="149" t="s">
        <v>2</v>
      </c>
      <c r="L3" s="143" t="s">
        <v>46</v>
      </c>
      <c r="N3" s="153" t="s">
        <v>54</v>
      </c>
      <c r="O3" s="154" t="s">
        <v>56</v>
      </c>
      <c r="P3" s="155">
        <v>5256</v>
      </c>
      <c r="Q3" s="156">
        <v>44706</v>
      </c>
      <c r="R3" s="155">
        <v>5256</v>
      </c>
    </row>
    <row r="4" spans="1:18" ht="24.75" customHeight="1" x14ac:dyDescent="0.3">
      <c r="B4" s="139">
        <v>44704</v>
      </c>
      <c r="C4" s="145">
        <v>44707</v>
      </c>
      <c r="D4" s="140">
        <v>50868</v>
      </c>
      <c r="E4" s="140">
        <f>D4</f>
        <v>50868</v>
      </c>
      <c r="I4" s="139">
        <v>44690</v>
      </c>
      <c r="J4" s="145">
        <v>44693</v>
      </c>
      <c r="K4" s="140">
        <v>67500</v>
      </c>
      <c r="L4" s="140">
        <f>K4</f>
        <v>67500</v>
      </c>
      <c r="M4" s="152" t="s">
        <v>49</v>
      </c>
      <c r="N4" s="153" t="s">
        <v>57</v>
      </c>
      <c r="O4" s="154" t="s">
        <v>58</v>
      </c>
      <c r="P4" s="155">
        <v>40472.6</v>
      </c>
      <c r="Q4" s="156">
        <v>44706</v>
      </c>
      <c r="R4" s="155">
        <v>40472.6</v>
      </c>
    </row>
    <row r="5" spans="1:18" ht="24.75" customHeight="1" x14ac:dyDescent="0.3">
      <c r="B5" s="139">
        <v>44705</v>
      </c>
      <c r="C5" s="146">
        <v>44707</v>
      </c>
      <c r="D5" s="20">
        <v>48179</v>
      </c>
      <c r="E5" s="20">
        <f>E4+D5</f>
        <v>99047</v>
      </c>
      <c r="I5" s="89">
        <v>44691</v>
      </c>
      <c r="J5" s="146">
        <v>44693</v>
      </c>
      <c r="K5" s="20">
        <v>74689</v>
      </c>
      <c r="L5" s="20">
        <f>L4+K5</f>
        <v>142189</v>
      </c>
      <c r="N5" s="153" t="s">
        <v>57</v>
      </c>
      <c r="O5" s="154" t="s">
        <v>59</v>
      </c>
      <c r="P5" s="155">
        <v>3906</v>
      </c>
      <c r="Q5" s="156">
        <v>44706</v>
      </c>
      <c r="R5" s="155">
        <v>3906</v>
      </c>
    </row>
    <row r="6" spans="1:18" ht="24.75" customHeight="1" x14ac:dyDescent="0.3">
      <c r="B6" s="139">
        <v>44706</v>
      </c>
      <c r="C6" s="146">
        <v>44707</v>
      </c>
      <c r="D6" s="20">
        <v>41272</v>
      </c>
      <c r="E6" s="20">
        <f>E5+D6</f>
        <v>140319</v>
      </c>
      <c r="I6" s="89">
        <v>44692</v>
      </c>
      <c r="J6" s="146">
        <v>44693</v>
      </c>
      <c r="K6" s="20">
        <v>64829</v>
      </c>
      <c r="L6" s="20">
        <f>L5+K6</f>
        <v>207018</v>
      </c>
      <c r="N6" s="153" t="s">
        <v>60</v>
      </c>
      <c r="O6" s="154" t="s">
        <v>61</v>
      </c>
      <c r="P6" s="155">
        <v>33820.800000000003</v>
      </c>
      <c r="Q6" s="156">
        <v>44706</v>
      </c>
      <c r="R6" s="155">
        <v>33820.800000000003</v>
      </c>
    </row>
    <row r="7" spans="1:18" ht="24.75" customHeight="1" x14ac:dyDescent="0.3">
      <c r="B7" s="139">
        <v>44707</v>
      </c>
      <c r="C7" s="146">
        <v>44711</v>
      </c>
      <c r="D7" s="20">
        <v>65213</v>
      </c>
      <c r="E7" s="20">
        <f t="shared" ref="E7:E17" si="0">E6+D7</f>
        <v>205532</v>
      </c>
      <c r="I7" s="89">
        <v>44693</v>
      </c>
      <c r="J7" s="146">
        <v>44697</v>
      </c>
      <c r="K7" s="20">
        <v>40075</v>
      </c>
      <c r="L7" s="20">
        <f t="shared" ref="L7:L18" si="1">L6+K7</f>
        <v>247093</v>
      </c>
      <c r="N7" s="153" t="s">
        <v>62</v>
      </c>
      <c r="O7" s="154" t="s">
        <v>63</v>
      </c>
      <c r="P7" s="155">
        <v>36277.25</v>
      </c>
      <c r="Q7" s="156">
        <v>44706</v>
      </c>
      <c r="R7" s="155">
        <v>36277.25</v>
      </c>
    </row>
    <row r="8" spans="1:18" ht="24.75" customHeight="1" x14ac:dyDescent="0.3">
      <c r="B8" s="139">
        <v>44708</v>
      </c>
      <c r="C8" s="146">
        <v>44711</v>
      </c>
      <c r="D8" s="20">
        <v>48108</v>
      </c>
      <c r="E8" s="20">
        <f t="shared" si="0"/>
        <v>253640</v>
      </c>
      <c r="I8" s="89">
        <v>44694</v>
      </c>
      <c r="J8" s="146">
        <v>44697</v>
      </c>
      <c r="K8" s="20">
        <v>56051</v>
      </c>
      <c r="L8" s="20">
        <f t="shared" si="1"/>
        <v>303144</v>
      </c>
      <c r="N8" s="153" t="s">
        <v>64</v>
      </c>
      <c r="O8" s="154" t="s">
        <v>65</v>
      </c>
      <c r="P8" s="155">
        <v>61531.34</v>
      </c>
      <c r="Q8" s="156">
        <v>44706</v>
      </c>
      <c r="R8" s="155">
        <v>61531.34</v>
      </c>
    </row>
    <row r="9" spans="1:18" ht="24.75" customHeight="1" x14ac:dyDescent="0.3">
      <c r="B9" s="139">
        <v>44709</v>
      </c>
      <c r="C9" s="146">
        <v>44711</v>
      </c>
      <c r="D9" s="20">
        <v>72001</v>
      </c>
      <c r="E9" s="20">
        <f t="shared" si="0"/>
        <v>325641</v>
      </c>
      <c r="I9" s="89">
        <v>44695</v>
      </c>
      <c r="J9" s="146">
        <v>44697</v>
      </c>
      <c r="K9" s="20">
        <v>43450</v>
      </c>
      <c r="L9" s="20">
        <f t="shared" si="1"/>
        <v>346594</v>
      </c>
      <c r="N9" s="153" t="s">
        <v>64</v>
      </c>
      <c r="O9" s="154" t="s">
        <v>66</v>
      </c>
      <c r="P9" s="155">
        <v>12189.9</v>
      </c>
      <c r="Q9" s="156">
        <v>44706</v>
      </c>
      <c r="R9" s="155">
        <v>12189.9</v>
      </c>
    </row>
    <row r="10" spans="1:18" ht="24.75" customHeight="1" x14ac:dyDescent="0.3">
      <c r="B10" s="139">
        <v>44710</v>
      </c>
      <c r="C10" s="146">
        <v>44711</v>
      </c>
      <c r="D10" s="20">
        <v>45288</v>
      </c>
      <c r="E10" s="20">
        <f t="shared" si="0"/>
        <v>370929</v>
      </c>
      <c r="I10" s="89">
        <v>44696</v>
      </c>
      <c r="J10" s="146">
        <v>44697</v>
      </c>
      <c r="K10" s="20">
        <v>52335</v>
      </c>
      <c r="L10" s="20">
        <f t="shared" si="1"/>
        <v>398929</v>
      </c>
      <c r="N10" s="153" t="s">
        <v>67</v>
      </c>
      <c r="O10" s="154" t="s">
        <v>68</v>
      </c>
      <c r="P10" s="155">
        <v>64256.75</v>
      </c>
      <c r="Q10" s="156">
        <v>44706</v>
      </c>
      <c r="R10" s="155">
        <v>64256.75</v>
      </c>
    </row>
    <row r="11" spans="1:18" ht="24.75" customHeight="1" x14ac:dyDescent="0.3">
      <c r="B11" s="139">
        <v>44711</v>
      </c>
      <c r="C11" s="146">
        <v>44714</v>
      </c>
      <c r="D11" s="20">
        <v>52084</v>
      </c>
      <c r="E11" s="20">
        <f t="shared" si="0"/>
        <v>423013</v>
      </c>
      <c r="I11" s="89">
        <v>44697</v>
      </c>
      <c r="J11" s="146">
        <v>44701</v>
      </c>
      <c r="K11" s="20">
        <v>69191</v>
      </c>
      <c r="L11" s="20">
        <f t="shared" si="1"/>
        <v>468120</v>
      </c>
      <c r="N11" s="153" t="s">
        <v>69</v>
      </c>
      <c r="O11" s="154" t="s">
        <v>70</v>
      </c>
      <c r="P11" s="155">
        <v>53375.8</v>
      </c>
      <c r="Q11" s="156">
        <v>44706</v>
      </c>
      <c r="R11" s="155">
        <v>53375.8</v>
      </c>
    </row>
    <row r="12" spans="1:18" ht="24.75" customHeight="1" x14ac:dyDescent="0.3">
      <c r="B12" s="139">
        <v>44712</v>
      </c>
      <c r="C12" s="146">
        <v>44714</v>
      </c>
      <c r="D12" s="20">
        <v>54287</v>
      </c>
      <c r="E12" s="20">
        <f t="shared" si="0"/>
        <v>477300</v>
      </c>
      <c r="I12" s="89">
        <v>44698</v>
      </c>
      <c r="J12" s="146">
        <v>44701</v>
      </c>
      <c r="K12" s="20">
        <v>50155</v>
      </c>
      <c r="L12" s="20">
        <f t="shared" si="1"/>
        <v>518275</v>
      </c>
      <c r="N12" s="153" t="s">
        <v>71</v>
      </c>
      <c r="O12" s="154" t="s">
        <v>72</v>
      </c>
      <c r="P12" s="155">
        <v>126366.49</v>
      </c>
      <c r="Q12" s="156">
        <v>44706</v>
      </c>
      <c r="R12" s="155">
        <v>126366.49</v>
      </c>
    </row>
    <row r="13" spans="1:18" ht="24.75" customHeight="1" x14ac:dyDescent="0.3">
      <c r="B13" s="139">
        <v>44713</v>
      </c>
      <c r="C13" s="146">
        <v>44714</v>
      </c>
      <c r="D13" s="22">
        <v>50064</v>
      </c>
      <c r="E13" s="20">
        <f t="shared" si="0"/>
        <v>527364</v>
      </c>
      <c r="I13" s="89">
        <v>44699</v>
      </c>
      <c r="J13" s="146">
        <v>44701</v>
      </c>
      <c r="K13" s="22">
        <v>55227</v>
      </c>
      <c r="L13" s="20">
        <f t="shared" si="1"/>
        <v>573502</v>
      </c>
      <c r="N13" s="153" t="s">
        <v>71</v>
      </c>
      <c r="O13" s="154" t="s">
        <v>73</v>
      </c>
      <c r="P13" s="155">
        <v>6102</v>
      </c>
      <c r="Q13" s="156">
        <v>44706</v>
      </c>
      <c r="R13" s="155">
        <v>6102</v>
      </c>
    </row>
    <row r="14" spans="1:18" ht="24.75" customHeight="1" x14ac:dyDescent="0.3">
      <c r="B14" s="139">
        <v>44714</v>
      </c>
      <c r="C14" s="146">
        <v>44718</v>
      </c>
      <c r="D14" s="20">
        <v>61007.5</v>
      </c>
      <c r="E14" s="20">
        <f t="shared" si="0"/>
        <v>588371.5</v>
      </c>
      <c r="I14" s="89">
        <v>44700</v>
      </c>
      <c r="J14" s="146">
        <v>44701</v>
      </c>
      <c r="K14" s="20">
        <v>47102</v>
      </c>
      <c r="L14" s="20">
        <f t="shared" si="1"/>
        <v>620604</v>
      </c>
      <c r="N14" s="153" t="s">
        <v>71</v>
      </c>
      <c r="O14" s="154" t="s">
        <v>74</v>
      </c>
      <c r="P14" s="155">
        <v>4812</v>
      </c>
      <c r="Q14" s="156">
        <v>44706</v>
      </c>
      <c r="R14" s="155">
        <v>4812</v>
      </c>
    </row>
    <row r="15" spans="1:18" ht="24.75" customHeight="1" x14ac:dyDescent="0.3">
      <c r="B15" s="139">
        <v>44715</v>
      </c>
      <c r="C15" s="146">
        <v>44718</v>
      </c>
      <c r="D15" s="20">
        <v>76511</v>
      </c>
      <c r="E15" s="20">
        <f t="shared" si="0"/>
        <v>664882.5</v>
      </c>
      <c r="I15" s="89">
        <v>44701</v>
      </c>
      <c r="J15" s="146">
        <v>44704</v>
      </c>
      <c r="K15" s="20">
        <v>93134</v>
      </c>
      <c r="L15" s="20">
        <f t="shared" si="1"/>
        <v>713738</v>
      </c>
      <c r="N15" s="153" t="s">
        <v>75</v>
      </c>
      <c r="O15" s="154" t="s">
        <v>76</v>
      </c>
      <c r="P15" s="155">
        <v>10160.6</v>
      </c>
      <c r="Q15" s="156">
        <v>44706</v>
      </c>
      <c r="R15" s="155">
        <v>10160.6</v>
      </c>
    </row>
    <row r="16" spans="1:18" ht="24.75" customHeight="1" x14ac:dyDescent="0.3">
      <c r="B16" s="139">
        <v>44716</v>
      </c>
      <c r="C16" s="146">
        <v>44718</v>
      </c>
      <c r="D16" s="20">
        <v>43736</v>
      </c>
      <c r="E16" s="20">
        <f t="shared" si="0"/>
        <v>708618.5</v>
      </c>
      <c r="I16" s="89">
        <v>44702</v>
      </c>
      <c r="J16" s="146">
        <v>44704</v>
      </c>
      <c r="K16" s="20">
        <v>22308</v>
      </c>
      <c r="L16" s="20">
        <f t="shared" si="1"/>
        <v>736046</v>
      </c>
      <c r="N16" s="153" t="s">
        <v>75</v>
      </c>
      <c r="O16" s="154" t="s">
        <v>77</v>
      </c>
      <c r="P16" s="155">
        <v>75337.5</v>
      </c>
      <c r="Q16" s="156">
        <v>44706</v>
      </c>
      <c r="R16" s="155">
        <v>75337.5</v>
      </c>
    </row>
    <row r="17" spans="1:18" ht="24.75" customHeight="1" x14ac:dyDescent="0.3">
      <c r="B17" s="139">
        <v>44717</v>
      </c>
      <c r="C17" s="146">
        <v>44718</v>
      </c>
      <c r="D17" s="20">
        <v>40903</v>
      </c>
      <c r="E17" s="20">
        <f t="shared" si="0"/>
        <v>749521.5</v>
      </c>
      <c r="I17" s="89">
        <v>44703</v>
      </c>
      <c r="J17" s="146">
        <v>44704</v>
      </c>
      <c r="K17" s="20">
        <v>23536</v>
      </c>
      <c r="L17" s="20">
        <f t="shared" si="1"/>
        <v>759582</v>
      </c>
      <c r="N17" s="153" t="s">
        <v>78</v>
      </c>
      <c r="O17" s="154" t="s">
        <v>79</v>
      </c>
      <c r="P17" s="155">
        <v>29920.44</v>
      </c>
      <c r="Q17" s="156">
        <v>44706</v>
      </c>
      <c r="R17" s="155">
        <v>29920.44</v>
      </c>
    </row>
    <row r="18" spans="1:18" ht="24.75" customHeight="1" x14ac:dyDescent="0.3">
      <c r="B18" s="139">
        <v>44718</v>
      </c>
      <c r="C18" s="146"/>
      <c r="D18" s="20"/>
      <c r="E18" s="20">
        <f t="shared" ref="E18:E22" si="2">E17+D18</f>
        <v>749521.5</v>
      </c>
      <c r="I18" s="89"/>
      <c r="J18" s="146"/>
      <c r="K18" s="20"/>
      <c r="L18" s="165">
        <f t="shared" si="1"/>
        <v>759582</v>
      </c>
      <c r="N18" s="153" t="s">
        <v>80</v>
      </c>
      <c r="O18" s="154" t="s">
        <v>81</v>
      </c>
      <c r="P18" s="155">
        <v>72246.7</v>
      </c>
      <c r="Q18" s="156">
        <v>44706</v>
      </c>
      <c r="R18" s="155">
        <v>72246.7</v>
      </c>
    </row>
    <row r="19" spans="1:18" ht="24.75" customHeight="1" x14ac:dyDescent="0.3">
      <c r="B19" s="139">
        <v>44719</v>
      </c>
      <c r="C19" s="146"/>
      <c r="D19" s="20"/>
      <c r="E19" s="20">
        <f t="shared" si="2"/>
        <v>749521.5</v>
      </c>
      <c r="I19" s="159"/>
      <c r="J19" s="160"/>
      <c r="K19" s="161"/>
      <c r="L19" s="161"/>
      <c r="N19" s="153" t="s">
        <v>80</v>
      </c>
      <c r="O19" s="154" t="s">
        <v>82</v>
      </c>
      <c r="P19" s="155">
        <v>3036</v>
      </c>
      <c r="Q19" s="156">
        <v>44706</v>
      </c>
      <c r="R19" s="155">
        <v>3036</v>
      </c>
    </row>
    <row r="20" spans="1:18" ht="21" x14ac:dyDescent="0.35">
      <c r="A20" s="130"/>
      <c r="B20" s="139">
        <v>44720</v>
      </c>
      <c r="C20" s="146"/>
      <c r="D20" s="20"/>
      <c r="E20" s="20">
        <f t="shared" si="2"/>
        <v>749521.5</v>
      </c>
      <c r="F20" s="130"/>
      <c r="G20" s="130"/>
      <c r="H20" s="130"/>
      <c r="I20" s="162" t="s">
        <v>87</v>
      </c>
      <c r="J20" s="163"/>
      <c r="K20" s="164"/>
      <c r="L20" s="164"/>
      <c r="N20" s="153" t="s">
        <v>83</v>
      </c>
      <c r="O20" s="154" t="s">
        <v>84</v>
      </c>
      <c r="P20" s="155">
        <v>1627.2</v>
      </c>
      <c r="Q20" s="156">
        <v>44706</v>
      </c>
      <c r="R20" s="155">
        <v>1627.2</v>
      </c>
    </row>
    <row r="21" spans="1:18" x14ac:dyDescent="0.3">
      <c r="A21" s="130"/>
      <c r="B21" s="139">
        <v>44721</v>
      </c>
      <c r="C21" s="146"/>
      <c r="D21" s="20"/>
      <c r="E21" s="20">
        <f t="shared" si="2"/>
        <v>749521.5</v>
      </c>
      <c r="F21" s="130"/>
      <c r="G21" s="130"/>
      <c r="H21" s="130"/>
      <c r="I21" s="110"/>
      <c r="J21" s="147"/>
      <c r="K21" s="60"/>
      <c r="L21" s="60"/>
      <c r="N21" s="153" t="s">
        <v>83</v>
      </c>
      <c r="O21" s="154" t="s">
        <v>85</v>
      </c>
      <c r="P21" s="155">
        <v>1238.8</v>
      </c>
      <c r="Q21" s="156">
        <v>44706</v>
      </c>
      <c r="R21" s="155">
        <v>1238.8</v>
      </c>
    </row>
    <row r="22" spans="1:18" x14ac:dyDescent="0.3">
      <c r="A22" s="130"/>
      <c r="B22" s="139"/>
      <c r="C22" s="146"/>
      <c r="D22" s="20"/>
      <c r="E22" s="190">
        <f t="shared" si="2"/>
        <v>749521.5</v>
      </c>
      <c r="F22" s="130"/>
      <c r="G22" s="130"/>
      <c r="H22" s="130"/>
      <c r="I22" s="110"/>
      <c r="J22" s="147"/>
      <c r="K22" s="60"/>
      <c r="L22" s="60"/>
      <c r="N22" s="153" t="s">
        <v>83</v>
      </c>
      <c r="O22" s="154" t="s">
        <v>86</v>
      </c>
      <c r="P22" s="155">
        <v>62762.55</v>
      </c>
      <c r="Q22" s="156">
        <v>44706</v>
      </c>
      <c r="R22" s="157">
        <v>50646.16</v>
      </c>
    </row>
    <row r="23" spans="1:18" x14ac:dyDescent="0.3">
      <c r="A23" s="130"/>
      <c r="B23" s="139"/>
      <c r="C23" s="146"/>
      <c r="D23" s="20"/>
      <c r="E23" s="20"/>
      <c r="F23" s="130"/>
      <c r="G23" s="130"/>
      <c r="H23" s="130"/>
      <c r="I23" s="110"/>
      <c r="J23" s="147"/>
      <c r="K23" s="60"/>
      <c r="L23" s="60"/>
      <c r="R23" s="158">
        <f>SUM(R2:R22)</f>
        <v>759581.99999999988</v>
      </c>
    </row>
    <row r="24" spans="1:18" x14ac:dyDescent="0.3">
      <c r="A24" s="130"/>
      <c r="B24" s="139"/>
      <c r="C24" s="146"/>
      <c r="D24" s="20"/>
      <c r="E24" s="20"/>
      <c r="F24" s="130"/>
      <c r="G24" s="130"/>
      <c r="H24" s="130"/>
      <c r="I24" s="110"/>
      <c r="J24" s="147"/>
      <c r="K24" s="60"/>
      <c r="L24" s="60"/>
    </row>
    <row r="25" spans="1:18" x14ac:dyDescent="0.3">
      <c r="A25" s="130"/>
      <c r="B25" s="139"/>
      <c r="C25" s="146"/>
      <c r="D25" s="20"/>
      <c r="E25" s="22">
        <v>850487.81</v>
      </c>
      <c r="F25" s="130"/>
      <c r="G25" s="130"/>
      <c r="H25" s="130"/>
      <c r="I25" s="110"/>
      <c r="J25" s="147"/>
      <c r="K25" s="60"/>
      <c r="L25" s="60"/>
    </row>
    <row r="26" spans="1:18" ht="21" x14ac:dyDescent="0.35"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8" spans="1:18" ht="24" customHeight="1" x14ac:dyDescent="0.3"/>
    <row r="29" spans="1:18" ht="24" customHeight="1" x14ac:dyDescent="0.3"/>
    <row r="30" spans="1:18" ht="24" customHeight="1" x14ac:dyDescent="0.3"/>
    <row r="31" spans="1:18" ht="24" customHeight="1" x14ac:dyDescent="0.3"/>
    <row r="32" spans="1:18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/>
    <row r="40" spans="1:12" ht="24" customHeight="1" x14ac:dyDescent="0.3"/>
    <row r="41" spans="1:12" ht="24" customHeight="1" x14ac:dyDescent="0.3"/>
    <row r="43" spans="1:12" x14ac:dyDescent="0.3">
      <c r="A43" s="130"/>
      <c r="B43" s="130"/>
      <c r="C43" s="130"/>
      <c r="D43" s="130"/>
      <c r="E43" s="130"/>
      <c r="F43" s="130"/>
      <c r="G43" s="130"/>
      <c r="H43" s="130"/>
    </row>
    <row r="44" spans="1:12" x14ac:dyDescent="0.3">
      <c r="A44" s="130"/>
      <c r="B44" s="130"/>
      <c r="C44" s="130"/>
      <c r="D44" s="130"/>
      <c r="E44" s="130"/>
      <c r="F44" s="130"/>
      <c r="G44" s="130"/>
      <c r="H44" s="130"/>
      <c r="I44" s="110"/>
      <c r="J44" s="147"/>
      <c r="K44" s="60"/>
      <c r="L44" s="60"/>
    </row>
    <row r="45" spans="1:12" x14ac:dyDescent="0.3">
      <c r="A45" s="130"/>
      <c r="B45" s="130"/>
      <c r="C45" s="130"/>
      <c r="D45" s="130"/>
      <c r="E45" s="130"/>
      <c r="F45" s="130"/>
      <c r="G45" s="130"/>
      <c r="H45" s="130"/>
      <c r="I45" s="110"/>
      <c r="J45" s="147"/>
      <c r="K45" s="142"/>
      <c r="L45" s="60"/>
    </row>
    <row r="46" spans="1:12" x14ac:dyDescent="0.3">
      <c r="A46" s="130"/>
      <c r="B46" s="130"/>
      <c r="C46" s="130"/>
      <c r="D46" s="130"/>
      <c r="E46" s="130"/>
      <c r="F46" s="130"/>
      <c r="G46" s="130"/>
      <c r="H46" s="130"/>
      <c r="I46" s="110"/>
      <c r="J46" s="147"/>
      <c r="K46" s="60"/>
      <c r="L46" s="60"/>
    </row>
    <row r="47" spans="1:12" x14ac:dyDescent="0.3">
      <c r="A47" s="130"/>
      <c r="B47" s="130"/>
      <c r="C47" s="130"/>
      <c r="D47" s="130"/>
      <c r="E47" s="130"/>
      <c r="F47" s="130"/>
      <c r="G47" s="130"/>
      <c r="H47" s="130"/>
      <c r="I47" s="110"/>
      <c r="J47" s="147"/>
      <c r="K47" s="60"/>
      <c r="L47" s="60"/>
    </row>
    <row r="48" spans="1:12" x14ac:dyDescent="0.3">
      <c r="A48" s="130"/>
      <c r="B48" s="130"/>
      <c r="C48" s="130"/>
      <c r="D48" s="130"/>
      <c r="E48" s="130"/>
      <c r="F48" s="130"/>
      <c r="G48" s="130"/>
      <c r="H48" s="130"/>
      <c r="I48" s="110"/>
      <c r="J48" s="147"/>
      <c r="K48" s="60"/>
      <c r="L48" s="60"/>
    </row>
    <row r="49" spans="1:12" x14ac:dyDescent="0.3">
      <c r="A49" s="130"/>
      <c r="B49" s="130"/>
      <c r="C49" s="130"/>
      <c r="D49" s="130"/>
      <c r="E49" s="130"/>
      <c r="F49" s="130"/>
      <c r="G49" s="130"/>
      <c r="H49" s="130"/>
      <c r="I49" s="110"/>
      <c r="J49" s="147"/>
      <c r="K49" s="60"/>
      <c r="L49" s="60"/>
    </row>
    <row r="50" spans="1:12" x14ac:dyDescent="0.3">
      <c r="A50" s="130"/>
      <c r="B50" s="130"/>
      <c r="C50" s="130"/>
      <c r="D50" s="130"/>
      <c r="E50" s="130"/>
      <c r="F50" s="130"/>
      <c r="G50" s="130"/>
      <c r="H50" s="130"/>
      <c r="I50" s="110"/>
      <c r="J50" s="147"/>
      <c r="K50" s="60"/>
      <c r="L50" s="60"/>
    </row>
    <row r="51" spans="1:12" x14ac:dyDescent="0.3">
      <c r="A51" s="130"/>
      <c r="B51" s="130"/>
      <c r="C51" s="130"/>
      <c r="D51" s="130"/>
      <c r="E51" s="130"/>
      <c r="F51" s="130"/>
      <c r="G51" s="130"/>
      <c r="H51" s="130"/>
      <c r="I51" s="110"/>
      <c r="J51" s="147"/>
      <c r="K51" s="60"/>
      <c r="L51" s="60"/>
    </row>
    <row r="52" spans="1:12" x14ac:dyDescent="0.3">
      <c r="A52" s="130"/>
      <c r="B52" s="130"/>
      <c r="C52" s="130"/>
      <c r="D52" s="130"/>
      <c r="E52" s="130"/>
      <c r="F52" s="130"/>
      <c r="G52" s="130"/>
      <c r="H52" s="130"/>
      <c r="I52" s="110"/>
      <c r="J52" s="147"/>
      <c r="K52" s="60"/>
      <c r="L52" s="60"/>
    </row>
    <row r="53" spans="1:12" x14ac:dyDescent="0.3">
      <c r="A53" s="130"/>
      <c r="B53" s="130"/>
      <c r="C53" s="130"/>
      <c r="D53" s="130"/>
      <c r="E53" s="130"/>
      <c r="F53" s="130"/>
      <c r="G53" s="130"/>
      <c r="H53" s="130"/>
      <c r="I53" s="110"/>
      <c r="J53" s="147"/>
      <c r="K53" s="62"/>
      <c r="L53" s="60"/>
    </row>
    <row r="54" spans="1:12" x14ac:dyDescent="0.3">
      <c r="A54" s="130"/>
      <c r="B54" s="130"/>
      <c r="C54" s="130"/>
      <c r="D54" s="130"/>
      <c r="E54" s="130"/>
      <c r="F54" s="130"/>
      <c r="G54" s="130"/>
      <c r="H54" s="130"/>
      <c r="I54" s="110"/>
      <c r="J54" s="147"/>
      <c r="K54" s="60"/>
      <c r="L54" s="60"/>
    </row>
    <row r="55" spans="1:12" x14ac:dyDescent="0.3">
      <c r="A55" s="130"/>
      <c r="B55" s="130"/>
      <c r="C55" s="130"/>
      <c r="D55" s="130"/>
      <c r="E55" s="130"/>
      <c r="F55" s="130"/>
      <c r="G55" s="130"/>
      <c r="H55" s="130"/>
      <c r="I55" s="110"/>
      <c r="J55" s="147"/>
      <c r="K55" s="60"/>
      <c r="L55" s="60"/>
    </row>
    <row r="56" spans="1:12" x14ac:dyDescent="0.3">
      <c r="A56" s="130"/>
      <c r="B56" s="130"/>
      <c r="C56" s="130"/>
      <c r="D56" s="130"/>
      <c r="E56" s="130"/>
      <c r="F56" s="130"/>
      <c r="G56" s="130"/>
      <c r="H56" s="130"/>
      <c r="I56" s="110"/>
      <c r="J56" s="147"/>
      <c r="K56" s="60"/>
      <c r="L56" s="60"/>
    </row>
    <row r="57" spans="1:12" x14ac:dyDescent="0.3">
      <c r="A57" s="130"/>
      <c r="B57" s="130"/>
      <c r="C57" s="130"/>
      <c r="D57" s="130"/>
      <c r="E57" s="130"/>
      <c r="F57" s="130"/>
      <c r="G57" s="130"/>
      <c r="H57" s="130"/>
      <c r="I57" s="110"/>
      <c r="J57" s="147"/>
      <c r="K57" s="60"/>
      <c r="L57" s="60"/>
    </row>
    <row r="58" spans="1:12" x14ac:dyDescent="0.3">
      <c r="A58" s="130"/>
      <c r="B58" s="130"/>
      <c r="C58" s="130"/>
      <c r="D58" s="130"/>
      <c r="E58" s="130"/>
      <c r="F58" s="130"/>
      <c r="G58" s="130"/>
      <c r="H58" s="130"/>
      <c r="I58" s="110"/>
      <c r="J58" s="147"/>
      <c r="K58" s="60"/>
      <c r="L58" s="60"/>
    </row>
    <row r="59" spans="1:12" x14ac:dyDescent="0.3">
      <c r="A59" s="130"/>
      <c r="B59" s="130"/>
      <c r="C59" s="130"/>
      <c r="D59" s="130"/>
      <c r="E59" s="130"/>
      <c r="F59" s="130"/>
      <c r="G59" s="130"/>
      <c r="H59" s="130"/>
      <c r="I59" s="110"/>
      <c r="J59" s="147"/>
      <c r="K59" s="60"/>
      <c r="L59" s="60"/>
    </row>
    <row r="60" spans="1:12" x14ac:dyDescent="0.3">
      <c r="K60" s="131"/>
      <c r="L60" s="60"/>
    </row>
    <row r="61" spans="1:12" x14ac:dyDescent="0.3">
      <c r="K61" s="131"/>
      <c r="L61" s="138"/>
    </row>
    <row r="62" spans="1:12" x14ac:dyDescent="0.3">
      <c r="K62" s="131"/>
      <c r="L62" s="130"/>
    </row>
  </sheetData>
  <sortState ref="I3:N63">
    <sortCondition ref="K3:K63"/>
  </sortState>
  <mergeCells count="1">
    <mergeCell ref="A1:L1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83" t="s">
        <v>17</v>
      </c>
      <c r="B1" s="184"/>
      <c r="C1" s="184"/>
      <c r="D1" s="184"/>
      <c r="E1" s="184"/>
      <c r="F1" s="184"/>
      <c r="G1" s="184"/>
      <c r="I1" s="2"/>
    </row>
    <row r="2" spans="1:9" ht="21" x14ac:dyDescent="0.35">
      <c r="A2" s="185" t="s">
        <v>11</v>
      </c>
      <c r="B2" s="185"/>
      <c r="C2" s="185"/>
      <c r="D2" s="185"/>
      <c r="E2" s="185"/>
      <c r="F2" s="185"/>
      <c r="G2" s="185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86">
        <f>SUM(H4:H10)</f>
        <v>48874</v>
      </c>
      <c r="H11" s="187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88">
        <f>SUM(H67:H80)</f>
        <v>76469.81</v>
      </c>
      <c r="H81" s="189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71">
        <f>E84-G84</f>
        <v>1332859.9100000001</v>
      </c>
      <c r="F88" s="172"/>
      <c r="G88" s="173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74" t="s">
        <v>8</v>
      </c>
      <c r="F90" s="174"/>
      <c r="G90" s="174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5" t="s">
        <v>21</v>
      </c>
      <c r="C1" s="176"/>
      <c r="D1" s="176"/>
      <c r="E1" s="176"/>
      <c r="F1" s="176"/>
      <c r="G1" s="177"/>
      <c r="I1" s="2"/>
    </row>
    <row r="2" spans="1:9" ht="21" x14ac:dyDescent="0.35">
      <c r="A2" s="3"/>
      <c r="B2" s="170" t="s">
        <v>11</v>
      </c>
      <c r="C2" s="170"/>
      <c r="D2" s="170"/>
      <c r="E2" s="170"/>
      <c r="F2" s="1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0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0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0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4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71">
        <f>E48-G48</f>
        <v>734621</v>
      </c>
      <c r="F52" s="172"/>
      <c r="G52" s="173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74" t="s">
        <v>8</v>
      </c>
      <c r="F54" s="174"/>
      <c r="G54" s="174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5" t="s">
        <v>17</v>
      </c>
      <c r="C1" s="176"/>
      <c r="D1" s="176"/>
      <c r="E1" s="176"/>
      <c r="F1" s="176"/>
      <c r="G1" s="177"/>
      <c r="I1" s="2"/>
    </row>
    <row r="2" spans="1:9" ht="21" x14ac:dyDescent="0.35">
      <c r="A2" s="3"/>
      <c r="B2" s="170" t="s">
        <v>11</v>
      </c>
      <c r="C2" s="170"/>
      <c r="D2" s="170"/>
      <c r="E2" s="170"/>
      <c r="F2" s="1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5"/>
      <c r="G5" s="9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5"/>
      <c r="G6" s="9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3">
        <v>44536</v>
      </c>
      <c r="G7" s="94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3">
        <v>44536</v>
      </c>
      <c r="G8" s="94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5"/>
      <c r="G9" s="9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3">
        <v>44536</v>
      </c>
      <c r="G10" s="94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3">
        <v>44536</v>
      </c>
      <c r="G11" s="94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3">
        <v>44536</v>
      </c>
      <c r="G12" s="94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3">
        <v>44536</v>
      </c>
      <c r="G13" s="94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3">
        <v>44536</v>
      </c>
      <c r="G14" s="94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5"/>
      <c r="G15" s="9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3">
        <v>44536</v>
      </c>
      <c r="G16" s="94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3">
        <v>44536</v>
      </c>
      <c r="G17" s="94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3">
        <v>44536</v>
      </c>
      <c r="G18" s="94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3">
        <v>44536</v>
      </c>
      <c r="G19" s="94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5"/>
      <c r="G20" s="9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3">
        <v>44536</v>
      </c>
      <c r="G21" s="94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3">
        <v>44536</v>
      </c>
      <c r="G22" s="94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3"/>
      <c r="G23" s="94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3">
        <v>44536</v>
      </c>
      <c r="G24" s="94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3">
        <v>44536</v>
      </c>
      <c r="G25" s="94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6">
        <v>44547</v>
      </c>
      <c r="G26" s="97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3">
        <v>44536</v>
      </c>
      <c r="G27" s="94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3">
        <v>44536</v>
      </c>
      <c r="G28" s="94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3">
        <v>44536</v>
      </c>
      <c r="G29" s="94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3">
        <v>44536</v>
      </c>
      <c r="G30" s="94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3">
        <v>44536</v>
      </c>
      <c r="G31" s="94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3">
        <v>44536</v>
      </c>
      <c r="G32" s="94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3">
        <v>44536</v>
      </c>
      <c r="G33" s="94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3">
        <v>44536</v>
      </c>
      <c r="G34" s="94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3">
        <v>44536</v>
      </c>
      <c r="G35" s="94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3">
        <v>44536</v>
      </c>
      <c r="G36" s="94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3">
        <v>44536</v>
      </c>
      <c r="G38" s="94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3">
        <v>44536</v>
      </c>
      <c r="G39" s="94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6">
        <v>44547</v>
      </c>
      <c r="G40" s="97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3">
        <v>44536</v>
      </c>
      <c r="G41" s="94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3">
        <v>44536</v>
      </c>
      <c r="G42" s="94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3">
        <v>44536</v>
      </c>
      <c r="G43" s="94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3">
        <v>44536</v>
      </c>
      <c r="G44" s="94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6">
        <v>44547</v>
      </c>
      <c r="G45" s="97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5"/>
      <c r="G46" s="9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5"/>
      <c r="G47" s="9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3">
        <v>44536</v>
      </c>
      <c r="G48" s="94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3">
        <v>44536</v>
      </c>
      <c r="G49" s="94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3">
        <v>44536</v>
      </c>
      <c r="G50" s="94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3">
        <v>44536</v>
      </c>
      <c r="G52" s="94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3">
        <v>44536</v>
      </c>
      <c r="G53" s="94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6">
        <v>44547</v>
      </c>
      <c r="G54" s="97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6">
        <v>44548</v>
      </c>
      <c r="G55" s="97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3">
        <v>44536</v>
      </c>
      <c r="G56" s="94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3">
        <v>44536</v>
      </c>
      <c r="G57" s="94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3">
        <v>44536</v>
      </c>
      <c r="G58" s="94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3">
        <v>44536</v>
      </c>
      <c r="G59" s="94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6">
        <v>44547</v>
      </c>
      <c r="G60" s="97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3">
        <v>44536</v>
      </c>
      <c r="G61" s="94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3">
        <v>44536</v>
      </c>
      <c r="G62" s="94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3">
        <v>44536</v>
      </c>
      <c r="G63" s="94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8">
        <v>44580</v>
      </c>
      <c r="G64" s="99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71">
        <f>E72-G72</f>
        <v>0</v>
      </c>
      <c r="F76" s="172"/>
      <c r="G76" s="17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74" t="s">
        <v>8</v>
      </c>
      <c r="F78" s="174"/>
      <c r="G78" s="174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5" t="s">
        <v>21</v>
      </c>
      <c r="C1" s="176"/>
      <c r="D1" s="176"/>
      <c r="E1" s="176"/>
      <c r="F1" s="176"/>
      <c r="G1" s="177"/>
      <c r="I1" s="2"/>
    </row>
    <row r="2" spans="1:9" ht="21" x14ac:dyDescent="0.35">
      <c r="A2" s="3"/>
      <c r="B2" s="170" t="s">
        <v>11</v>
      </c>
      <c r="C2" s="170"/>
      <c r="D2" s="170"/>
      <c r="E2" s="170"/>
      <c r="F2" s="1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1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0" t="s">
        <v>24</v>
      </c>
      <c r="E22" s="20">
        <v>370</v>
      </c>
      <c r="F22" s="105">
        <v>44588</v>
      </c>
      <c r="G22" s="106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2">
        <v>44569</v>
      </c>
      <c r="G23" s="103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0" t="s">
        <v>24</v>
      </c>
      <c r="E24" s="20">
        <v>745</v>
      </c>
      <c r="F24" s="105">
        <v>44588</v>
      </c>
      <c r="G24" s="106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71">
        <f>E37-G37</f>
        <v>0</v>
      </c>
      <c r="F41" s="172"/>
      <c r="G41" s="173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74" t="s">
        <v>8</v>
      </c>
      <c r="F43" s="174"/>
      <c r="G43" s="17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29</v>
      </c>
      <c r="C1" s="179"/>
      <c r="D1" s="179"/>
      <c r="E1" s="179"/>
      <c r="F1" s="179"/>
      <c r="G1" s="180"/>
      <c r="I1" s="2"/>
    </row>
    <row r="2" spans="1:9" ht="21" x14ac:dyDescent="0.35">
      <c r="A2" s="3"/>
      <c r="B2" s="170" t="s">
        <v>11</v>
      </c>
      <c r="C2" s="170"/>
      <c r="D2" s="170"/>
      <c r="E2" s="170"/>
      <c r="F2" s="1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1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3">
        <v>44593</v>
      </c>
      <c r="G41" s="94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3">
        <v>44608</v>
      </c>
      <c r="G45" s="94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3">
        <v>44617</v>
      </c>
      <c r="G46" s="94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3">
        <v>44617</v>
      </c>
      <c r="G47" s="94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3">
        <v>44617</v>
      </c>
      <c r="G48" s="94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3">
        <v>44617</v>
      </c>
      <c r="G49" s="94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3">
        <v>44617</v>
      </c>
      <c r="G50" s="94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3">
        <v>44617</v>
      </c>
      <c r="G51" s="94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71">
        <f>E56-G56</f>
        <v>0</v>
      </c>
      <c r="F60" s="172"/>
      <c r="G60" s="17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74" t="s">
        <v>8</v>
      </c>
      <c r="F62" s="174"/>
      <c r="G62" s="174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31</v>
      </c>
      <c r="C1" s="179"/>
      <c r="D1" s="179"/>
      <c r="E1" s="179"/>
      <c r="F1" s="179"/>
      <c r="G1" s="180"/>
      <c r="I1" s="2"/>
    </row>
    <row r="2" spans="1:9" ht="21" x14ac:dyDescent="0.35">
      <c r="A2" s="3"/>
      <c r="B2" s="170" t="s">
        <v>11</v>
      </c>
      <c r="C2" s="170"/>
      <c r="D2" s="170"/>
      <c r="E2" s="170"/>
      <c r="F2" s="1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3">
        <v>44624</v>
      </c>
      <c r="G38" s="94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3">
        <v>44622</v>
      </c>
      <c r="G46" s="94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3">
        <v>44642</v>
      </c>
      <c r="G48" s="94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3">
        <v>44643</v>
      </c>
      <c r="G53" s="94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3">
        <v>44643</v>
      </c>
      <c r="G54" s="94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3">
        <v>44643</v>
      </c>
      <c r="G55" s="94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71">
        <f>E57-G57</f>
        <v>0</v>
      </c>
      <c r="F61" s="172"/>
      <c r="G61" s="17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74" t="s">
        <v>8</v>
      </c>
      <c r="F63" s="174"/>
      <c r="G63" s="174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35</v>
      </c>
      <c r="C1" s="179"/>
      <c r="D1" s="179"/>
      <c r="E1" s="179"/>
      <c r="F1" s="179"/>
      <c r="G1" s="180"/>
      <c r="I1" s="2"/>
    </row>
    <row r="2" spans="1:9" ht="21" x14ac:dyDescent="0.35">
      <c r="A2" s="3"/>
      <c r="B2" s="170" t="s">
        <v>11</v>
      </c>
      <c r="C2" s="170"/>
      <c r="D2" s="170"/>
      <c r="E2" s="170"/>
      <c r="F2" s="1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08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7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3">
        <v>44654</v>
      </c>
      <c r="G46" s="94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3">
        <v>44657</v>
      </c>
      <c r="G47" s="94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3">
        <v>44650</v>
      </c>
      <c r="G48" s="94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3">
        <v>44669</v>
      </c>
      <c r="G49" s="94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3">
        <v>44669</v>
      </c>
      <c r="G50" s="94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3">
        <v>44669</v>
      </c>
      <c r="G51" s="94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7" t="s">
        <v>42</v>
      </c>
      <c r="G52" s="94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3">
        <v>44677</v>
      </c>
      <c r="G53" s="94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3">
        <v>44669</v>
      </c>
      <c r="G54" s="94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3">
        <v>44669</v>
      </c>
      <c r="G55" s="94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3">
        <v>44669</v>
      </c>
      <c r="G56" s="94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3">
        <v>44657</v>
      </c>
      <c r="G57" s="94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71">
        <f>E60-G60</f>
        <v>0</v>
      </c>
      <c r="F64" s="172"/>
      <c r="G64" s="173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74" t="s">
        <v>8</v>
      </c>
      <c r="F66" s="174"/>
      <c r="G66" s="174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40</v>
      </c>
      <c r="C1" s="179"/>
      <c r="D1" s="179"/>
      <c r="E1" s="179"/>
      <c r="F1" s="179"/>
      <c r="G1" s="180"/>
      <c r="I1" s="2"/>
    </row>
    <row r="2" spans="1:9" ht="21" x14ac:dyDescent="0.35">
      <c r="A2" s="3"/>
      <c r="B2" s="170" t="s">
        <v>11</v>
      </c>
      <c r="C2" s="170"/>
      <c r="D2" s="170"/>
      <c r="E2" s="170"/>
      <c r="F2" s="1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5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6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6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4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93"/>
      <c r="G37" s="94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93"/>
      <c r="G38" s="94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93"/>
      <c r="G39" s="94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93"/>
      <c r="G41" s="94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93"/>
      <c r="G42" s="94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93">
        <v>44692</v>
      </c>
      <c r="G43" s="94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93"/>
      <c r="G44" s="94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93"/>
      <c r="G45" s="94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93"/>
      <c r="G46" s="94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93"/>
      <c r="G47" s="94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93"/>
      <c r="G48" s="94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93" t="s">
        <v>51</v>
      </c>
      <c r="G49" s="94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93"/>
      <c r="G50" s="94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93"/>
      <c r="G51" s="9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93"/>
      <c r="G52" s="94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93"/>
      <c r="G53" s="9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93"/>
      <c r="G54" s="94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93"/>
      <c r="G55" s="94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93">
        <v>44697</v>
      </c>
      <c r="G56" s="94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93"/>
      <c r="G57" s="94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93"/>
      <c r="G58" s="94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71">
        <f>E61-G61</f>
        <v>210191</v>
      </c>
      <c r="F65" s="172"/>
      <c r="G65" s="173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4" t="s">
        <v>8</v>
      </c>
      <c r="F67" s="174"/>
      <c r="G67" s="174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30" workbookViewId="0">
      <selection activeCell="D43" sqref="D4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47</v>
      </c>
      <c r="C1" s="179"/>
      <c r="D1" s="179"/>
      <c r="E1" s="179"/>
      <c r="F1" s="179"/>
      <c r="G1" s="180"/>
      <c r="I1" s="2"/>
    </row>
    <row r="2" spans="1:9" ht="21" x14ac:dyDescent="0.35">
      <c r="A2" s="3"/>
      <c r="B2" s="170" t="s">
        <v>11</v>
      </c>
      <c r="C2" s="170"/>
      <c r="D2" s="170"/>
      <c r="E2" s="170"/>
      <c r="F2" s="17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"/>
      <c r="G4" s="17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26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9">
        <v>44685</v>
      </c>
      <c r="B8" s="13">
        <v>344</v>
      </c>
      <c r="C8" s="90"/>
      <c r="D8" s="150" t="s">
        <v>41</v>
      </c>
      <c r="E8" s="20">
        <v>129286</v>
      </c>
      <c r="F8" s="21"/>
      <c r="G8" s="22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21"/>
      <c r="G9" s="22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21"/>
      <c r="G10" s="22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21"/>
      <c r="G11" s="22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21"/>
      <c r="G12" s="22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21"/>
      <c r="G13" s="22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21"/>
      <c r="G16" s="22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5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21"/>
      <c r="G19" s="22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21"/>
      <c r="G20" s="22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21"/>
      <c r="G21" s="22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51" t="s">
        <v>41</v>
      </c>
      <c r="E23" s="20">
        <v>29340</v>
      </c>
      <c r="F23" s="21"/>
      <c r="G23" s="22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5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21"/>
      <c r="G26" s="22"/>
      <c r="H26" s="18">
        <f t="shared" si="0"/>
        <v>27353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51" t="s">
        <v>41</v>
      </c>
      <c r="E28" s="20">
        <v>132</v>
      </c>
      <c r="F28" s="21"/>
      <c r="G28" s="22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21"/>
      <c r="G31" s="22"/>
      <c r="H31" s="18">
        <f t="shared" si="0"/>
        <v>1412</v>
      </c>
    </row>
    <row r="32" spans="1:8" ht="19.5" customHeight="1" x14ac:dyDescent="0.3">
      <c r="A32" s="23">
        <v>44706</v>
      </c>
      <c r="B32" s="13">
        <v>368</v>
      </c>
      <c r="C32" s="24"/>
      <c r="D32" s="151" t="s">
        <v>41</v>
      </c>
      <c r="E32" s="20">
        <v>11890</v>
      </c>
      <c r="F32" s="21"/>
      <c r="G32" s="22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51" t="s">
        <v>41</v>
      </c>
      <c r="E34" s="20">
        <v>1140</v>
      </c>
      <c r="F34" s="134"/>
      <c r="G34" s="22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51" t="s">
        <v>41</v>
      </c>
      <c r="E36" s="20">
        <v>1843</v>
      </c>
      <c r="F36" s="21"/>
      <c r="G36" s="22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9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114832</v>
      </c>
      <c r="H39" s="40">
        <f>SUM(H4:H38)</f>
        <v>361921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71">
        <f>E39-G39</f>
        <v>374951</v>
      </c>
      <c r="F43" s="172"/>
      <c r="G43" s="17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74" t="s">
        <v>8</v>
      </c>
      <c r="F45" s="174"/>
      <c r="G45" s="174"/>
      <c r="I45" s="2"/>
    </row>
    <row r="46" spans="1:9" x14ac:dyDescent="0.25">
      <c r="A46" s="120"/>
      <c r="B46" s="121"/>
      <c r="C46" s="122"/>
      <c r="D46" s="123"/>
      <c r="E46" s="124"/>
      <c r="F46" s="125"/>
      <c r="G46" s="126"/>
      <c r="I46" s="2"/>
    </row>
    <row r="47" spans="1:9" ht="18.75" x14ac:dyDescent="0.3">
      <c r="A47" s="110"/>
      <c r="B47" s="111"/>
      <c r="C47" s="112"/>
      <c r="D47" s="49"/>
      <c r="E47" s="50"/>
      <c r="F47" s="51"/>
      <c r="G47" s="50"/>
      <c r="H47" s="113"/>
      <c r="I47" s="2"/>
    </row>
    <row r="48" spans="1:9" x14ac:dyDescent="0.25">
      <c r="A48" s="127"/>
      <c r="B48" s="128"/>
      <c r="C48" s="129"/>
      <c r="D48" s="130"/>
      <c r="E48" s="131"/>
      <c r="F48" s="132"/>
      <c r="G48" s="133"/>
      <c r="H48" s="113"/>
      <c r="I48" s="2"/>
    </row>
    <row r="49" spans="1:9" x14ac:dyDescent="0.25">
      <c r="A49" s="127"/>
      <c r="B49" s="128"/>
      <c r="C49" s="129"/>
      <c r="D49" s="130"/>
      <c r="E49" s="131"/>
      <c r="F49" s="132"/>
      <c r="G49" s="133"/>
      <c r="H49" s="113"/>
      <c r="I49" s="2"/>
    </row>
    <row r="50" spans="1:9" x14ac:dyDescent="0.25">
      <c r="A50" s="127"/>
      <c r="B50" s="128"/>
      <c r="C50" s="129"/>
      <c r="D50" s="130"/>
      <c r="E50" s="131"/>
      <c r="F50" s="132"/>
      <c r="G50" s="133"/>
      <c r="H50" s="113"/>
      <c r="I50" s="2"/>
    </row>
    <row r="51" spans="1:9" x14ac:dyDescent="0.25">
      <c r="A51" s="127"/>
      <c r="B51" s="128"/>
      <c r="C51" s="129"/>
      <c r="D51" s="130"/>
      <c r="E51" s="131"/>
      <c r="F51" s="132"/>
      <c r="G51" s="133"/>
      <c r="H51" s="113"/>
      <c r="I51" s="2"/>
    </row>
    <row r="52" spans="1:9" x14ac:dyDescent="0.25">
      <c r="A52" s="127"/>
      <c r="B52" s="128"/>
      <c r="C52" s="129"/>
      <c r="D52" s="130"/>
      <c r="E52" s="131"/>
      <c r="F52" s="132"/>
      <c r="G52" s="133"/>
      <c r="H52" s="113"/>
      <c r="I52" s="2"/>
    </row>
    <row r="53" spans="1:9" x14ac:dyDescent="0.25">
      <c r="A53" s="127"/>
      <c r="B53" s="128"/>
      <c r="C53" s="129"/>
      <c r="D53" s="130"/>
      <c r="E53" s="131"/>
      <c r="F53" s="132"/>
      <c r="G53" s="133"/>
      <c r="H53" s="113"/>
      <c r="I53" s="2"/>
    </row>
    <row r="54" spans="1:9" x14ac:dyDescent="0.25">
      <c r="A54" s="127"/>
      <c r="B54" s="128"/>
      <c r="C54" s="129"/>
      <c r="D54" s="130"/>
      <c r="E54" s="131"/>
      <c r="F54" s="132"/>
      <c r="G54" s="133"/>
      <c r="H54" s="113"/>
      <c r="I54" s="2"/>
    </row>
    <row r="55" spans="1:9" x14ac:dyDescent="0.25">
      <c r="A55" s="127"/>
      <c r="B55" s="128"/>
      <c r="C55" s="129"/>
      <c r="D55" s="130"/>
      <c r="E55" s="131"/>
      <c r="F55" s="132"/>
      <c r="G55" s="133"/>
      <c r="H55" s="113"/>
      <c r="I55" s="2"/>
    </row>
    <row r="56" spans="1:9" x14ac:dyDescent="0.25">
      <c r="A56" s="127"/>
      <c r="B56" s="128"/>
      <c r="C56" s="129"/>
      <c r="D56" s="130"/>
      <c r="E56" s="131"/>
      <c r="F56" s="132"/>
      <c r="G56" s="133"/>
      <c r="H56" s="113"/>
      <c r="I56" s="2"/>
    </row>
    <row r="57" spans="1:9" x14ac:dyDescent="0.25">
      <c r="A57" s="127"/>
      <c r="B57" s="128"/>
      <c r="C57" s="129"/>
      <c r="D57" s="130"/>
      <c r="E57" s="131"/>
      <c r="F57" s="132"/>
      <c r="G57" s="133"/>
      <c r="H57" s="113"/>
    </row>
    <row r="58" spans="1:9" x14ac:dyDescent="0.25">
      <c r="A58" s="114"/>
      <c r="B58" s="115"/>
      <c r="C58" s="116"/>
      <c r="D58" s="113"/>
      <c r="E58" s="117"/>
      <c r="F58" s="118"/>
      <c r="G58" s="119"/>
      <c r="H58" s="113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Hoja3</vt:lpstr>
      <vt:lpstr>DEPOSITOS   ODELPA   Y  NORMA L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2022-06-10T16:03:02Z</dcterms:modified>
</cp:coreProperties>
</file>