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2" activeTab="2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Hoja5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3" l="1"/>
  <c r="J75" i="3"/>
  <c r="J70" i="3" l="1"/>
  <c r="N70" i="3"/>
  <c r="V273" i="4" l="1"/>
  <c r="S273" i="4"/>
  <c r="Q273" i="4"/>
  <c r="L273" i="4"/>
  <c r="N272" i="4"/>
  <c r="E272" i="4"/>
  <c r="N271" i="4"/>
  <c r="E271" i="4"/>
  <c r="N270" i="4"/>
  <c r="E270" i="4"/>
  <c r="I269" i="4"/>
  <c r="N269" i="4" s="1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N273" i="4" l="1"/>
  <c r="N276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<sst xmlns="http://schemas.openxmlformats.org/spreadsheetml/2006/main" count="523" uniqueCount="234">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</sst>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86" t="s">
        <v>30</v>
      </c>
      <c r="B1" s="486"/>
      <c r="C1" s="486"/>
      <c r="D1" s="486"/>
      <c r="E1" s="486"/>
      <c r="F1" s="486"/>
      <c r="G1" s="486"/>
      <c r="H1" s="486"/>
      <c r="I1" s="486"/>
      <c r="J1" s="486"/>
      <c r="K1" s="363"/>
      <c r="L1" s="363"/>
      <c r="M1" s="363"/>
      <c r="N1" s="363"/>
      <c r="O1" s="364"/>
      <c r="S1" s="487" t="s">
        <v>0</v>
      </c>
      <c r="T1" s="487"/>
      <c r="U1" s="4" t="s">
        <v>1</v>
      </c>
      <c r="V1" s="5" t="s">
        <v>2</v>
      </c>
      <c r="W1" s="489" t="s">
        <v>3</v>
      </c>
      <c r="X1" s="490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65"/>
      <c r="L2" s="365"/>
      <c r="M2" s="365"/>
      <c r="N2" s="366"/>
      <c r="O2" s="367"/>
      <c r="Q2" s="6"/>
      <c r="R2" s="7"/>
      <c r="S2" s="488"/>
      <c r="T2" s="4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1" t="s">
        <v>16</v>
      </c>
      <c r="P3" s="4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93"/>
      <c r="M90" s="49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93"/>
      <c r="M91" s="49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95"/>
      <c r="P97" s="49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96"/>
      <c r="P98" s="49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84" t="s">
        <v>27</v>
      </c>
      <c r="G262" s="484"/>
      <c r="H262" s="48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86" t="s">
        <v>56</v>
      </c>
      <c r="B1" s="486"/>
      <c r="C1" s="486"/>
      <c r="D1" s="486"/>
      <c r="E1" s="486"/>
      <c r="F1" s="486"/>
      <c r="G1" s="486"/>
      <c r="H1" s="486"/>
      <c r="I1" s="486"/>
      <c r="J1" s="486"/>
      <c r="K1" s="363"/>
      <c r="L1" s="363"/>
      <c r="M1" s="363"/>
      <c r="N1" s="363"/>
      <c r="O1" s="364"/>
      <c r="S1" s="487" t="s">
        <v>0</v>
      </c>
      <c r="T1" s="487"/>
      <c r="U1" s="4" t="s">
        <v>1</v>
      </c>
      <c r="V1" s="5" t="s">
        <v>2</v>
      </c>
      <c r="W1" s="489" t="s">
        <v>3</v>
      </c>
      <c r="X1" s="490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65"/>
      <c r="L2" s="365"/>
      <c r="M2" s="365"/>
      <c r="N2" s="366"/>
      <c r="O2" s="367"/>
      <c r="Q2" s="6"/>
      <c r="R2" s="7"/>
      <c r="S2" s="488"/>
      <c r="T2" s="4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1" t="s">
        <v>16</v>
      </c>
      <c r="P3" s="4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01" t="s">
        <v>43</v>
      </c>
      <c r="B59" s="418" t="s">
        <v>23</v>
      </c>
      <c r="C59" s="503" t="s">
        <v>144</v>
      </c>
      <c r="D59" s="409"/>
      <c r="E59" s="56"/>
      <c r="F59" s="410">
        <v>1649.6</v>
      </c>
      <c r="G59" s="505">
        <v>44981</v>
      </c>
      <c r="H59" s="50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09" t="s">
        <v>21</v>
      </c>
      <c r="P59" s="49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02"/>
      <c r="B60" s="418" t="s">
        <v>146</v>
      </c>
      <c r="C60" s="504"/>
      <c r="D60" s="409"/>
      <c r="E60" s="56"/>
      <c r="F60" s="410">
        <v>83</v>
      </c>
      <c r="G60" s="506"/>
      <c r="H60" s="50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10"/>
      <c r="P60" s="50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39" t="s">
        <v>82</v>
      </c>
      <c r="B66" s="167" t="s">
        <v>109</v>
      </c>
      <c r="C66" s="173"/>
      <c r="D66" s="174"/>
      <c r="E66" s="56"/>
      <c r="F66" s="155">
        <v>1224</v>
      </c>
      <c r="G66" s="541">
        <v>44973</v>
      </c>
      <c r="H66" s="54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45" t="s">
        <v>21</v>
      </c>
      <c r="P66" s="54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40"/>
      <c r="B67" s="167" t="s">
        <v>24</v>
      </c>
      <c r="C67" s="170"/>
      <c r="D67" s="174"/>
      <c r="E67" s="56"/>
      <c r="F67" s="155">
        <v>902.95899999999995</v>
      </c>
      <c r="G67" s="542"/>
      <c r="H67" s="54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46"/>
      <c r="P67" s="54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13" t="s">
        <v>82</v>
      </c>
      <c r="B69" s="400" t="s">
        <v>128</v>
      </c>
      <c r="C69" s="515" t="s">
        <v>129</v>
      </c>
      <c r="D69" s="409"/>
      <c r="E69" s="56"/>
      <c r="F69" s="410">
        <v>80.7</v>
      </c>
      <c r="G69" s="519">
        <v>44979</v>
      </c>
      <c r="H69" s="51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21" t="s">
        <v>127</v>
      </c>
      <c r="P69" s="51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14"/>
      <c r="B70" s="408" t="s">
        <v>131</v>
      </c>
      <c r="C70" s="516"/>
      <c r="D70" s="409"/>
      <c r="E70" s="56"/>
      <c r="F70" s="410">
        <v>151.4</v>
      </c>
      <c r="G70" s="520"/>
      <c r="H70" s="51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22"/>
      <c r="P70" s="512"/>
      <c r="Q70" s="166"/>
      <c r="R70" s="125"/>
      <c r="S70" s="176"/>
      <c r="T70" s="177"/>
      <c r="U70" s="49"/>
      <c r="V70" s="50"/>
    </row>
    <row r="71" spans="1:22" ht="17.25" x14ac:dyDescent="0.3">
      <c r="A71" s="527" t="s">
        <v>82</v>
      </c>
      <c r="B71" s="400" t="s">
        <v>122</v>
      </c>
      <c r="C71" s="525" t="s">
        <v>123</v>
      </c>
      <c r="D71" s="398"/>
      <c r="E71" s="56"/>
      <c r="F71" s="155">
        <v>130.16</v>
      </c>
      <c r="G71" s="530">
        <v>44982</v>
      </c>
      <c r="H71" s="53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35" t="s">
        <v>127</v>
      </c>
      <c r="P71" s="52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27"/>
      <c r="B72" s="400" t="s">
        <v>125</v>
      </c>
      <c r="C72" s="529"/>
      <c r="D72" s="398"/>
      <c r="E72" s="56"/>
      <c r="F72" s="155">
        <v>89.64</v>
      </c>
      <c r="G72" s="530"/>
      <c r="H72" s="53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36"/>
      <c r="P72" s="538"/>
      <c r="Q72" s="166"/>
      <c r="R72" s="125"/>
      <c r="S72" s="176"/>
      <c r="T72" s="177"/>
      <c r="U72" s="49"/>
      <c r="V72" s="50"/>
    </row>
    <row r="73" spans="1:22" ht="18" thickBot="1" x14ac:dyDescent="0.35">
      <c r="A73" s="528"/>
      <c r="B73" s="400" t="s">
        <v>126</v>
      </c>
      <c r="C73" s="526"/>
      <c r="D73" s="398"/>
      <c r="E73" s="56"/>
      <c r="F73" s="155">
        <v>152.78</v>
      </c>
      <c r="G73" s="531"/>
      <c r="H73" s="53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37"/>
      <c r="P73" s="52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39" t="s">
        <v>82</v>
      </c>
      <c r="B80" s="397" t="s">
        <v>118</v>
      </c>
      <c r="C80" s="525" t="s">
        <v>121</v>
      </c>
      <c r="D80" s="398"/>
      <c r="E80" s="56"/>
      <c r="F80" s="155">
        <v>108.66</v>
      </c>
      <c r="G80" s="156">
        <v>44985</v>
      </c>
      <c r="H80" s="54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35" t="s">
        <v>120</v>
      </c>
      <c r="P80" s="52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40"/>
      <c r="B81" s="397" t="s">
        <v>119</v>
      </c>
      <c r="C81" s="526"/>
      <c r="D81" s="398"/>
      <c r="E81" s="56"/>
      <c r="F81" s="155">
        <v>76.94</v>
      </c>
      <c r="G81" s="156">
        <v>44985</v>
      </c>
      <c r="H81" s="55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37"/>
      <c r="P81" s="52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93"/>
      <c r="M99" s="49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93"/>
      <c r="M100" s="49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95"/>
      <c r="P106" s="49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96"/>
      <c r="P107" s="49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84" t="s">
        <v>27</v>
      </c>
      <c r="G271" s="484"/>
      <c r="H271" s="48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tabSelected="1" workbookViewId="0">
      <pane xSplit="1" ySplit="3" topLeftCell="F10" activePane="bottomRight" state="frozen"/>
      <selection pane="topRight" activeCell="B1" sqref="B1"/>
      <selection pane="bottomLeft" activeCell="A4" sqref="A4"/>
      <selection pane="bottomRight" activeCell="O19" sqref="O19:P1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86" t="s">
        <v>92</v>
      </c>
      <c r="B1" s="486"/>
      <c r="C1" s="486"/>
      <c r="D1" s="486"/>
      <c r="E1" s="486"/>
      <c r="F1" s="486"/>
      <c r="G1" s="486"/>
      <c r="H1" s="486"/>
      <c r="I1" s="486"/>
      <c r="J1" s="486"/>
      <c r="K1" s="363"/>
      <c r="L1" s="363"/>
      <c r="M1" s="363"/>
      <c r="N1" s="363"/>
      <c r="O1" s="364"/>
      <c r="S1" s="487" t="s">
        <v>0</v>
      </c>
      <c r="T1" s="487"/>
      <c r="U1" s="4" t="s">
        <v>1</v>
      </c>
      <c r="V1" s="5" t="s">
        <v>2</v>
      </c>
      <c r="W1" s="489" t="s">
        <v>3</v>
      </c>
      <c r="X1" s="490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65"/>
      <c r="L2" s="365"/>
      <c r="M2" s="365"/>
      <c r="N2" s="366"/>
      <c r="O2" s="367"/>
      <c r="Q2" s="6"/>
      <c r="R2" s="7"/>
      <c r="S2" s="488"/>
      <c r="T2" s="4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1" t="s">
        <v>16</v>
      </c>
      <c r="P3" s="4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558" t="s">
        <v>231</v>
      </c>
      <c r="P22" s="559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157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560" t="s">
        <v>233</v>
      </c>
      <c r="D75" s="160"/>
      <c r="E75" s="56"/>
      <c r="F75" s="155">
        <v>460.2</v>
      </c>
      <c r="G75" s="156">
        <v>45002</v>
      </c>
      <c r="H75" s="483">
        <v>41723</v>
      </c>
      <c r="I75" s="155">
        <v>460.2</v>
      </c>
      <c r="J75" s="39">
        <f t="shared" si="1"/>
        <v>0</v>
      </c>
      <c r="K75" s="40">
        <v>55</v>
      </c>
      <c r="L75" s="434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2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4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4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4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556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557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168" t="s">
        <v>183</v>
      </c>
      <c r="I82" s="155">
        <v>25757</v>
      </c>
      <c r="J82" s="39">
        <f t="shared" si="1"/>
        <v>0</v>
      </c>
      <c r="K82" s="40">
        <v>1</v>
      </c>
      <c r="L82" s="435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39" t="s">
        <v>147</v>
      </c>
      <c r="B83" s="397" t="s">
        <v>179</v>
      </c>
      <c r="C83" s="525" t="s">
        <v>193</v>
      </c>
      <c r="D83" s="433"/>
      <c r="E83" s="56"/>
      <c r="F83" s="410">
        <v>27.48</v>
      </c>
      <c r="G83" s="505">
        <v>45014</v>
      </c>
      <c r="H83" s="551" t="s">
        <v>180</v>
      </c>
      <c r="I83" s="155">
        <v>27.48</v>
      </c>
      <c r="J83" s="39">
        <f t="shared" si="1"/>
        <v>0</v>
      </c>
      <c r="K83" s="40">
        <v>70</v>
      </c>
      <c r="L83" s="555" t="s">
        <v>194</v>
      </c>
      <c r="M83" s="61"/>
      <c r="N83" s="42">
        <f t="shared" si="2"/>
        <v>1923.6000000000001</v>
      </c>
      <c r="O83" s="495" t="s">
        <v>21</v>
      </c>
      <c r="P83" s="55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40"/>
      <c r="B84" s="432" t="s">
        <v>181</v>
      </c>
      <c r="C84" s="526"/>
      <c r="D84" s="433"/>
      <c r="E84" s="56"/>
      <c r="F84" s="410">
        <v>142.5</v>
      </c>
      <c r="G84" s="506"/>
      <c r="H84" s="552"/>
      <c r="I84" s="155">
        <v>142.5771</v>
      </c>
      <c r="J84" s="39">
        <f t="shared" si="1"/>
        <v>7.7100000000001501E-2</v>
      </c>
      <c r="K84" s="40">
        <v>70</v>
      </c>
      <c r="L84" s="555"/>
      <c r="M84" s="61"/>
      <c r="N84" s="42">
        <f t="shared" si="2"/>
        <v>9980.3970000000008</v>
      </c>
      <c r="O84" s="496"/>
      <c r="P84" s="55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6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93"/>
      <c r="M98" s="49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493"/>
      <c r="M99" s="49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95"/>
      <c r="P105" s="49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96"/>
      <c r="P106" s="49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37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484" t="s">
        <v>27</v>
      </c>
      <c r="G270" s="484"/>
      <c r="H270" s="485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2"/>
  <sheetViews>
    <sheetView workbookViewId="0">
      <selection activeCell="L9" sqref="L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86" t="s">
        <v>224</v>
      </c>
      <c r="B1" s="486"/>
      <c r="C1" s="486"/>
      <c r="D1" s="486"/>
      <c r="E1" s="486"/>
      <c r="F1" s="486"/>
      <c r="G1" s="486"/>
      <c r="H1" s="486"/>
      <c r="I1" s="486"/>
      <c r="J1" s="486"/>
      <c r="K1" s="363"/>
      <c r="L1" s="363"/>
      <c r="M1" s="363"/>
      <c r="N1" s="363"/>
      <c r="O1" s="364"/>
      <c r="S1" s="487" t="s">
        <v>0</v>
      </c>
      <c r="T1" s="487"/>
      <c r="U1" s="4" t="s">
        <v>1</v>
      </c>
      <c r="V1" s="5" t="s">
        <v>2</v>
      </c>
      <c r="W1" s="489" t="s">
        <v>3</v>
      </c>
      <c r="X1" s="490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65"/>
      <c r="L2" s="365"/>
      <c r="M2" s="365"/>
      <c r="N2" s="366"/>
      <c r="O2" s="367"/>
      <c r="Q2" s="6"/>
      <c r="R2" s="7"/>
      <c r="S2" s="488"/>
      <c r="T2" s="4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1" t="s">
        <v>16</v>
      </c>
      <c r="P3" s="4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/>
      <c r="D4" s="33"/>
      <c r="E4" s="34">
        <f t="shared" ref="E4:E55" si="0">D4*F4</f>
        <v>0</v>
      </c>
      <c r="F4" s="35">
        <v>23220</v>
      </c>
      <c r="G4" s="36">
        <v>45018</v>
      </c>
      <c r="H4" s="445"/>
      <c r="I4" s="38">
        <v>23220</v>
      </c>
      <c r="J4" s="39">
        <f t="shared" ref="J4:J130" si="1">I4-F4</f>
        <v>0</v>
      </c>
      <c r="K4" s="40">
        <v>36.5</v>
      </c>
      <c r="L4" s="41"/>
      <c r="M4" s="41"/>
      <c r="N4" s="42">
        <f t="shared" ref="N4:N124" si="2">K4*I4</f>
        <v>847530</v>
      </c>
      <c r="O4" s="472"/>
      <c r="P4" s="473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/>
      <c r="D5" s="56"/>
      <c r="E5" s="34">
        <f t="shared" si="0"/>
        <v>0</v>
      </c>
      <c r="F5" s="57">
        <v>22860</v>
      </c>
      <c r="G5" s="58">
        <v>45020</v>
      </c>
      <c r="H5" s="59"/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4"/>
      <c r="P5" s="475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482" t="s">
        <v>81</v>
      </c>
      <c r="B6" s="54" t="s">
        <v>226</v>
      </c>
      <c r="C6" s="55"/>
      <c r="D6" s="56"/>
      <c r="E6" s="34">
        <f t="shared" si="0"/>
        <v>0</v>
      </c>
      <c r="F6" s="57">
        <v>21990</v>
      </c>
      <c r="G6" s="58">
        <v>45022</v>
      </c>
      <c r="H6" s="422"/>
      <c r="I6" s="60">
        <v>22053</v>
      </c>
      <c r="J6" s="39">
        <f t="shared" si="1"/>
        <v>63</v>
      </c>
      <c r="K6" s="40">
        <v>33.5</v>
      </c>
      <c r="L6" s="61"/>
      <c r="M6" s="61"/>
      <c r="N6" s="42">
        <f>K6*I6</f>
        <v>738775.5</v>
      </c>
      <c r="O6" s="474"/>
      <c r="P6" s="475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13" t="s">
        <v>81</v>
      </c>
      <c r="B7" s="54" t="s">
        <v>227</v>
      </c>
      <c r="C7" s="67"/>
      <c r="D7" s="56"/>
      <c r="E7" s="34">
        <f t="shared" si="0"/>
        <v>0</v>
      </c>
      <c r="F7" s="57">
        <v>10630</v>
      </c>
      <c r="G7" s="58">
        <v>45025</v>
      </c>
      <c r="H7" s="421"/>
      <c r="I7" s="60">
        <v>10630</v>
      </c>
      <c r="J7" s="39">
        <f t="shared" si="1"/>
        <v>0</v>
      </c>
      <c r="K7" s="40">
        <v>30</v>
      </c>
      <c r="L7" s="61"/>
      <c r="M7" s="61"/>
      <c r="N7" s="42">
        <f t="shared" si="2"/>
        <v>318900</v>
      </c>
      <c r="O7" s="476"/>
      <c r="P7" s="475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413" t="s">
        <v>81</v>
      </c>
      <c r="B8" s="54" t="s">
        <v>32</v>
      </c>
      <c r="C8" s="67"/>
      <c r="D8" s="56"/>
      <c r="E8" s="34">
        <f t="shared" si="0"/>
        <v>0</v>
      </c>
      <c r="F8" s="57">
        <v>20870</v>
      </c>
      <c r="G8" s="58">
        <v>45028</v>
      </c>
      <c r="H8" s="421"/>
      <c r="I8" s="60">
        <v>20870</v>
      </c>
      <c r="J8" s="39">
        <f t="shared" si="1"/>
        <v>0</v>
      </c>
      <c r="K8" s="40">
        <v>35.299999999999997</v>
      </c>
      <c r="L8" s="61"/>
      <c r="M8" s="61"/>
      <c r="N8" s="42">
        <f t="shared" si="2"/>
        <v>736710.99999999988</v>
      </c>
      <c r="O8" s="477"/>
      <c r="P8" s="478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225</v>
      </c>
      <c r="B9" s="54" t="s">
        <v>45</v>
      </c>
      <c r="C9" s="55"/>
      <c r="D9" s="56"/>
      <c r="E9" s="34">
        <f t="shared" si="0"/>
        <v>0</v>
      </c>
      <c r="F9" s="57">
        <v>23380</v>
      </c>
      <c r="G9" s="58">
        <v>45030</v>
      </c>
      <c r="H9" s="59"/>
      <c r="I9" s="60">
        <v>23380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825313.99999999988</v>
      </c>
      <c r="O9" s="479"/>
      <c r="P9" s="478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/>
      <c r="B10" s="54"/>
      <c r="C10" s="55"/>
      <c r="D10" s="56"/>
      <c r="E10" s="34">
        <f t="shared" si="0"/>
        <v>0</v>
      </c>
      <c r="F10" s="57"/>
      <c r="G10" s="58"/>
      <c r="H10" s="59"/>
      <c r="I10" s="60"/>
      <c r="J10" s="39">
        <f t="shared" si="1"/>
        <v>0</v>
      </c>
      <c r="K10" s="40"/>
      <c r="L10" s="61"/>
      <c r="M10" s="61"/>
      <c r="N10" s="42">
        <f t="shared" si="2"/>
        <v>0</v>
      </c>
      <c r="O10" s="479"/>
      <c r="P10" s="478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/>
      <c r="B11" s="54"/>
      <c r="C11" s="55"/>
      <c r="D11" s="73"/>
      <c r="E11" s="34">
        <f t="shared" si="0"/>
        <v>0</v>
      </c>
      <c r="F11" s="57"/>
      <c r="G11" s="58"/>
      <c r="H11" s="422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479"/>
      <c r="P11" s="480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479"/>
      <c r="P12" s="480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479"/>
      <c r="P13" s="480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479"/>
      <c r="P14" s="480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/>
      <c r="B15" s="54"/>
      <c r="C15" s="77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479"/>
      <c r="P15" s="480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/>
      <c r="B16" s="54"/>
      <c r="C16" s="78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481"/>
      <c r="P16" s="480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479"/>
      <c r="P17" s="480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/>
      <c r="B20" s="54"/>
      <c r="C20" s="77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441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64"/>
      <c r="L61" s="465"/>
      <c r="M61" s="465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64"/>
      <c r="L62" s="465"/>
      <c r="M62" s="465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80"/>
      <c r="B63" s="386"/>
      <c r="C63" s="446"/>
      <c r="D63" s="447"/>
      <c r="E63" s="56"/>
      <c r="F63" s="448"/>
      <c r="G63" s="449"/>
      <c r="H63" s="450"/>
      <c r="I63" s="448"/>
      <c r="J63" s="39">
        <f t="shared" si="1"/>
        <v>0</v>
      </c>
      <c r="K63" s="464"/>
      <c r="L63" s="465"/>
      <c r="M63" s="465"/>
      <c r="N63" s="42">
        <f t="shared" si="2"/>
        <v>0</v>
      </c>
      <c r="O63" s="169"/>
      <c r="P63" s="58"/>
      <c r="Q63" s="166"/>
      <c r="R63" s="125"/>
      <c r="S63" s="48"/>
      <c r="T63" s="48"/>
      <c r="U63" s="49"/>
      <c r="V63" s="50"/>
    </row>
    <row r="64" spans="1:24" ht="17.25" x14ac:dyDescent="0.3">
      <c r="A64" s="80"/>
      <c r="B64" s="386"/>
      <c r="C64" s="446"/>
      <c r="D64" s="447"/>
      <c r="E64" s="56"/>
      <c r="F64" s="448"/>
      <c r="G64" s="449"/>
      <c r="H64" s="450"/>
      <c r="I64" s="448"/>
      <c r="J64" s="39">
        <f t="shared" si="1"/>
        <v>0</v>
      </c>
      <c r="K64" s="464"/>
      <c r="L64" s="465"/>
      <c r="M64" s="465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451"/>
      <c r="B65" s="386"/>
      <c r="C65" s="452"/>
      <c r="D65" s="447"/>
      <c r="E65" s="56"/>
      <c r="F65" s="448"/>
      <c r="G65" s="449"/>
      <c r="H65" s="453"/>
      <c r="I65" s="448"/>
      <c r="J65" s="39">
        <f t="shared" si="1"/>
        <v>0</v>
      </c>
      <c r="K65" s="464"/>
      <c r="L65" s="465"/>
      <c r="M65" s="466"/>
      <c r="N65" s="42">
        <f t="shared" si="2"/>
        <v>0</v>
      </c>
      <c r="O65" s="169"/>
      <c r="P65" s="120"/>
      <c r="Q65" s="166"/>
      <c r="R65" s="125"/>
      <c r="S65" s="48"/>
      <c r="T65" s="48"/>
      <c r="U65" s="49"/>
      <c r="V65" s="50"/>
    </row>
    <row r="66" spans="1:22" ht="17.25" x14ac:dyDescent="0.3">
      <c r="A66" s="451"/>
      <c r="B66" s="386"/>
      <c r="C66" s="452"/>
      <c r="D66" s="447"/>
      <c r="E66" s="56"/>
      <c r="F66" s="448"/>
      <c r="G66" s="449"/>
      <c r="H66" s="453"/>
      <c r="I66" s="448"/>
      <c r="J66" s="39">
        <f t="shared" si="1"/>
        <v>0</v>
      </c>
      <c r="K66" s="464"/>
      <c r="L66" s="465"/>
      <c r="M66" s="465"/>
      <c r="N66" s="42">
        <f t="shared" si="2"/>
        <v>0</v>
      </c>
      <c r="O66" s="169"/>
      <c r="P66" s="120"/>
      <c r="Q66" s="166"/>
      <c r="R66" s="125"/>
      <c r="S66" s="48"/>
      <c r="T66" s="48"/>
      <c r="U66" s="49"/>
      <c r="V66" s="50"/>
    </row>
    <row r="67" spans="1:22" ht="30.75" customHeight="1" x14ac:dyDescent="0.3">
      <c r="A67" s="90"/>
      <c r="B67" s="386"/>
      <c r="C67" s="454"/>
      <c r="D67" s="447"/>
      <c r="E67" s="56"/>
      <c r="F67" s="448"/>
      <c r="G67" s="449"/>
      <c r="H67" s="455"/>
      <c r="I67" s="448"/>
      <c r="J67" s="39">
        <f t="shared" si="1"/>
        <v>0</v>
      </c>
      <c r="K67" s="464"/>
      <c r="L67" s="465"/>
      <c r="M67" s="465"/>
      <c r="N67" s="42">
        <f t="shared" si="2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33" customHeight="1" x14ac:dyDescent="0.35">
      <c r="A68" s="458"/>
      <c r="B68" s="386"/>
      <c r="C68" s="454"/>
      <c r="D68" s="456"/>
      <c r="E68" s="56"/>
      <c r="F68" s="448"/>
      <c r="G68" s="449"/>
      <c r="H68" s="457"/>
      <c r="I68" s="448"/>
      <c r="J68" s="39">
        <f t="shared" si="1"/>
        <v>0</v>
      </c>
      <c r="K68" s="464"/>
      <c r="L68" s="465"/>
      <c r="M68" s="467"/>
      <c r="N68" s="42">
        <f>K68*I68</f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33" customHeight="1" x14ac:dyDescent="0.3">
      <c r="A69" s="458"/>
      <c r="B69" s="386"/>
      <c r="C69" s="454"/>
      <c r="D69" s="456"/>
      <c r="E69" s="56"/>
      <c r="F69" s="448"/>
      <c r="G69" s="449"/>
      <c r="H69" s="457"/>
      <c r="I69" s="448"/>
      <c r="J69" s="39">
        <f t="shared" si="1"/>
        <v>0</v>
      </c>
      <c r="K69" s="464"/>
      <c r="L69" s="468"/>
      <c r="M69" s="437"/>
      <c r="N69" s="42">
        <f>K69*I69</f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7.25" x14ac:dyDescent="0.3">
      <c r="A70" s="458"/>
      <c r="B70" s="369"/>
      <c r="C70" s="452"/>
      <c r="D70" s="456"/>
      <c r="E70" s="56"/>
      <c r="F70" s="448"/>
      <c r="G70" s="449"/>
      <c r="H70" s="453"/>
      <c r="I70" s="448"/>
      <c r="J70" s="39">
        <f t="shared" si="1"/>
        <v>0</v>
      </c>
      <c r="K70" s="464"/>
      <c r="L70" s="465"/>
      <c r="M70" s="465"/>
      <c r="N70" s="42">
        <f>K70*I70</f>
        <v>0</v>
      </c>
      <c r="O70" s="169"/>
      <c r="P70" s="58"/>
      <c r="Q70" s="166"/>
      <c r="R70" s="125"/>
      <c r="S70" s="176"/>
      <c r="T70" s="177"/>
      <c r="U70" s="49"/>
      <c r="V70" s="50"/>
    </row>
    <row r="71" spans="1:22" ht="30" customHeight="1" x14ac:dyDescent="0.3">
      <c r="A71" s="90"/>
      <c r="B71" s="386"/>
      <c r="C71" s="454"/>
      <c r="D71" s="447"/>
      <c r="E71" s="56"/>
      <c r="F71" s="448"/>
      <c r="G71" s="449"/>
      <c r="H71" s="455"/>
      <c r="I71" s="448"/>
      <c r="J71" s="39">
        <f t="shared" si="1"/>
        <v>0</v>
      </c>
      <c r="K71" s="464"/>
      <c r="L71" s="465"/>
      <c r="M71" s="465"/>
      <c r="N71" s="42">
        <f>K71*I71</f>
        <v>0</v>
      </c>
      <c r="O71" s="169"/>
      <c r="P71" s="58"/>
      <c r="Q71" s="166"/>
      <c r="R71" s="125"/>
      <c r="S71" s="176"/>
      <c r="T71" s="177"/>
      <c r="U71" s="49"/>
      <c r="V71" s="50"/>
    </row>
    <row r="72" spans="1:22" ht="17.25" x14ac:dyDescent="0.3">
      <c r="A72" s="90"/>
      <c r="B72" s="386"/>
      <c r="C72" s="452"/>
      <c r="D72" s="447"/>
      <c r="E72" s="56"/>
      <c r="F72" s="448"/>
      <c r="G72" s="449"/>
      <c r="H72" s="455"/>
      <c r="I72" s="448"/>
      <c r="J72" s="39">
        <f t="shared" si="1"/>
        <v>0</v>
      </c>
      <c r="K72" s="464"/>
      <c r="L72" s="437"/>
      <c r="M72" s="465"/>
      <c r="N72" s="42">
        <f t="shared" ref="N72:N78" si="3"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17.25" x14ac:dyDescent="0.3">
      <c r="A73" s="90"/>
      <c r="B73" s="386"/>
      <c r="C73" s="452"/>
      <c r="D73" s="447"/>
      <c r="E73" s="56"/>
      <c r="F73" s="448"/>
      <c r="G73" s="449"/>
      <c r="H73" s="455"/>
      <c r="I73" s="448"/>
      <c r="J73" s="39">
        <f t="shared" si="1"/>
        <v>0</v>
      </c>
      <c r="K73" s="464"/>
      <c r="L73" s="469"/>
      <c r="M73" s="465"/>
      <c r="N73" s="42">
        <f t="shared" si="3"/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69"/>
      <c r="C74" s="452"/>
      <c r="D74" s="447"/>
      <c r="E74" s="56"/>
      <c r="F74" s="448"/>
      <c r="G74" s="449"/>
      <c r="H74" s="455"/>
      <c r="I74" s="448"/>
      <c r="J74" s="39">
        <f t="shared" si="1"/>
        <v>0</v>
      </c>
      <c r="K74" s="464"/>
      <c r="L74" s="469"/>
      <c r="M74" s="465"/>
      <c r="N74" s="42">
        <f t="shared" si="3"/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2.25" customHeight="1" x14ac:dyDescent="0.3">
      <c r="A75" s="90"/>
      <c r="B75" s="369"/>
      <c r="C75" s="454"/>
      <c r="D75" s="447"/>
      <c r="E75" s="56"/>
      <c r="F75" s="448"/>
      <c r="G75" s="449"/>
      <c r="H75" s="455"/>
      <c r="I75" s="448"/>
      <c r="J75" s="39">
        <f t="shared" si="1"/>
        <v>0</v>
      </c>
      <c r="K75" s="464"/>
      <c r="L75" s="465"/>
      <c r="M75" s="465"/>
      <c r="N75" s="42">
        <f t="shared" si="3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2.25" customHeight="1" x14ac:dyDescent="0.3">
      <c r="A76" s="458"/>
      <c r="B76" s="386"/>
      <c r="C76" s="459"/>
      <c r="D76" s="456"/>
      <c r="E76" s="56"/>
      <c r="F76" s="448"/>
      <c r="G76" s="449"/>
      <c r="H76" s="450"/>
      <c r="I76" s="448"/>
      <c r="J76" s="39">
        <f t="shared" si="1"/>
        <v>0</v>
      </c>
      <c r="K76" s="464"/>
      <c r="L76" s="465"/>
      <c r="M76" s="465"/>
      <c r="N76" s="42">
        <f t="shared" si="3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458"/>
      <c r="B77" s="386"/>
      <c r="C77" s="460"/>
      <c r="D77" s="456"/>
      <c r="E77" s="56"/>
      <c r="F77" s="448"/>
      <c r="G77" s="449"/>
      <c r="H77" s="450"/>
      <c r="I77" s="448"/>
      <c r="J77" s="39">
        <f t="shared" si="1"/>
        <v>0</v>
      </c>
      <c r="K77" s="464"/>
      <c r="L77" s="465"/>
      <c r="M77" s="465"/>
      <c r="N77" s="42">
        <f t="shared" si="3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25">
      <c r="A78" s="458"/>
      <c r="B78" s="461"/>
      <c r="C78" s="454"/>
      <c r="D78" s="456"/>
      <c r="E78" s="56"/>
      <c r="F78" s="448"/>
      <c r="G78" s="449"/>
      <c r="H78" s="450"/>
      <c r="I78" s="448"/>
      <c r="J78" s="39">
        <f t="shared" si="1"/>
        <v>0</v>
      </c>
      <c r="K78" s="464"/>
      <c r="L78" s="465"/>
      <c r="M78" s="465"/>
      <c r="N78" s="42">
        <f t="shared" si="3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8"/>
      <c r="B79" s="386"/>
      <c r="C79" s="454"/>
      <c r="D79" s="456"/>
      <c r="E79" s="56"/>
      <c r="F79" s="448"/>
      <c r="G79" s="449"/>
      <c r="H79" s="453"/>
      <c r="I79" s="448"/>
      <c r="J79" s="39">
        <f t="shared" si="1"/>
        <v>0</v>
      </c>
      <c r="K79" s="464"/>
      <c r="L79" s="465"/>
      <c r="M79" s="465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458"/>
      <c r="B80" s="369"/>
      <c r="C80" s="454"/>
      <c r="D80" s="454"/>
      <c r="E80" s="56"/>
      <c r="F80" s="448"/>
      <c r="G80" s="449"/>
      <c r="H80" s="453"/>
      <c r="I80" s="448"/>
      <c r="J80" s="39">
        <f t="shared" si="1"/>
        <v>0</v>
      </c>
      <c r="K80" s="464"/>
      <c r="L80" s="465"/>
      <c r="M80" s="465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18.75" x14ac:dyDescent="0.25">
      <c r="A81" s="458"/>
      <c r="B81" s="461"/>
      <c r="C81" s="452"/>
      <c r="D81" s="456"/>
      <c r="E81" s="56"/>
      <c r="F81" s="448"/>
      <c r="G81" s="449"/>
      <c r="H81" s="453"/>
      <c r="I81" s="448"/>
      <c r="J81" s="39">
        <f t="shared" si="1"/>
        <v>0</v>
      </c>
      <c r="K81" s="464"/>
      <c r="L81" s="466"/>
      <c r="M81" s="465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32.25" customHeight="1" x14ac:dyDescent="0.3">
      <c r="A82" s="458"/>
      <c r="B82" s="386"/>
      <c r="C82" s="463"/>
      <c r="D82" s="454"/>
      <c r="E82" s="56"/>
      <c r="F82" s="448"/>
      <c r="G82" s="462"/>
      <c r="H82" s="450"/>
      <c r="I82" s="448"/>
      <c r="J82" s="39">
        <f t="shared" si="1"/>
        <v>0</v>
      </c>
      <c r="K82" s="464"/>
      <c r="L82" s="471"/>
      <c r="M82" s="465"/>
      <c r="N82" s="42">
        <f t="shared" si="2"/>
        <v>0</v>
      </c>
      <c r="O82" s="495"/>
      <c r="P82" s="553"/>
      <c r="Q82" s="158"/>
      <c r="R82" s="125"/>
      <c r="S82" s="176"/>
      <c r="T82" s="177"/>
      <c r="U82" s="49"/>
      <c r="V82" s="50"/>
    </row>
    <row r="83" spans="1:22" ht="32.25" customHeight="1" x14ac:dyDescent="0.3">
      <c r="A83" s="458"/>
      <c r="B83" s="369"/>
      <c r="C83" s="463"/>
      <c r="D83" s="454"/>
      <c r="E83" s="56"/>
      <c r="F83" s="448"/>
      <c r="G83" s="462"/>
      <c r="H83" s="450"/>
      <c r="I83" s="448"/>
      <c r="J83" s="39">
        <f t="shared" si="1"/>
        <v>0</v>
      </c>
      <c r="K83" s="464"/>
      <c r="L83" s="471"/>
      <c r="M83" s="465"/>
      <c r="N83" s="42">
        <f t="shared" si="2"/>
        <v>0</v>
      </c>
      <c r="O83" s="496"/>
      <c r="P83" s="554"/>
      <c r="Q83" s="158"/>
      <c r="R83" s="125"/>
      <c r="S83" s="176"/>
      <c r="T83" s="177"/>
      <c r="U83" s="49"/>
      <c r="V83" s="50"/>
    </row>
    <row r="84" spans="1:22" ht="17.25" customHeight="1" x14ac:dyDescent="0.3">
      <c r="A84" s="458"/>
      <c r="B84" s="369"/>
      <c r="C84" s="454"/>
      <c r="D84" s="454"/>
      <c r="E84" s="56"/>
      <c r="F84" s="448"/>
      <c r="G84" s="462"/>
      <c r="H84" s="450"/>
      <c r="I84" s="448"/>
      <c r="J84" s="39">
        <f t="shared" si="1"/>
        <v>0</v>
      </c>
      <c r="K84" s="464"/>
      <c r="L84" s="465"/>
      <c r="M84" s="465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458"/>
      <c r="B85" s="369"/>
      <c r="C85" s="454"/>
      <c r="D85" s="454"/>
      <c r="E85" s="56"/>
      <c r="F85" s="448"/>
      <c r="G85" s="462"/>
      <c r="H85" s="450"/>
      <c r="I85" s="448"/>
      <c r="J85" s="39">
        <f t="shared" si="1"/>
        <v>0</v>
      </c>
      <c r="K85" s="464"/>
      <c r="L85" s="465"/>
      <c r="M85" s="465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64"/>
      <c r="L86" s="465"/>
      <c r="M86" s="465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64"/>
      <c r="L87" s="465"/>
      <c r="M87" s="465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470"/>
      <c r="L88" s="465"/>
      <c r="M88" s="465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470"/>
      <c r="L89" s="465"/>
      <c r="M89" s="465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470"/>
      <c r="L90" s="465"/>
      <c r="M90" s="465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470"/>
      <c r="L91" s="465"/>
      <c r="M91" s="465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4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4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4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4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493"/>
      <c r="M97" s="494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493"/>
      <c r="M98" s="49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95"/>
      <c r="P104" s="497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96"/>
      <c r="P105" s="498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4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4"/>
        <v>0</v>
      </c>
      <c r="F119" s="38"/>
      <c r="G119" s="36"/>
      <c r="H119" s="445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4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4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5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4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4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4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5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4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5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4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5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4"/>
        <v>0</v>
      </c>
      <c r="F131" s="60"/>
      <c r="G131" s="58"/>
      <c r="H131" s="59"/>
      <c r="I131" s="60"/>
      <c r="J131" s="39">
        <f t="shared" ref="J131:J194" si="6">I131-F131</f>
        <v>0</v>
      </c>
      <c r="K131" s="81"/>
      <c r="L131" s="61"/>
      <c r="M131" s="61"/>
      <c r="N131" s="42">
        <f t="shared" si="5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4"/>
        <v>0</v>
      </c>
      <c r="F132" s="60"/>
      <c r="G132" s="58"/>
      <c r="H132" s="205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4"/>
        <v>0</v>
      </c>
      <c r="F136" s="60"/>
      <c r="G136" s="58"/>
      <c r="H136" s="206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4"/>
        <v>0</v>
      </c>
      <c r="F137" s="60"/>
      <c r="G137" s="58"/>
      <c r="H137" s="206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4"/>
        <v>0</v>
      </c>
      <c r="F138" s="60"/>
      <c r="G138" s="58"/>
      <c r="H138" s="206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4"/>
        <v>0</v>
      </c>
      <c r="F139" s="60"/>
      <c r="G139" s="58"/>
      <c r="H139" s="206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4"/>
        <v>0</v>
      </c>
      <c r="F145" s="60"/>
      <c r="G145" s="58"/>
      <c r="H145" s="205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4"/>
        <v>0</v>
      </c>
      <c r="F146" s="60"/>
      <c r="G146" s="58"/>
      <c r="H146" s="205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4"/>
        <v>0</v>
      </c>
      <c r="F148" s="60"/>
      <c r="G148" s="58"/>
      <c r="H148" s="20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4"/>
        <v>0</v>
      </c>
      <c r="F149" s="60"/>
      <c r="G149" s="58"/>
      <c r="H149" s="205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4"/>
        <v>0</v>
      </c>
      <c r="F150" s="60"/>
      <c r="G150" s="58"/>
      <c r="H150" s="20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4"/>
        <v>0</v>
      </c>
      <c r="F151" s="60"/>
      <c r="G151" s="58"/>
      <c r="H151" s="205"/>
      <c r="I151" s="60"/>
      <c r="J151" s="39">
        <f t="shared" si="6"/>
        <v>0</v>
      </c>
      <c r="K151" s="81"/>
      <c r="L151" s="61"/>
      <c r="M151" s="61"/>
      <c r="N151" s="42">
        <f t="shared" si="5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4"/>
        <v>0</v>
      </c>
      <c r="F152" s="60"/>
      <c r="G152" s="58"/>
      <c r="H152" s="206"/>
      <c r="I152" s="60"/>
      <c r="J152" s="39">
        <f t="shared" si="6"/>
        <v>0</v>
      </c>
      <c r="K152" s="81"/>
      <c r="L152" s="61"/>
      <c r="M152" s="61"/>
      <c r="N152" s="42">
        <f t="shared" si="5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4"/>
        <v>0</v>
      </c>
      <c r="F153" s="60"/>
      <c r="G153" s="58"/>
      <c r="H153" s="213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4"/>
        <v>0</v>
      </c>
      <c r="F154" s="60"/>
      <c r="G154" s="58"/>
      <c r="H154" s="205"/>
      <c r="I154" s="60"/>
      <c r="J154" s="39">
        <f t="shared" si="6"/>
        <v>0</v>
      </c>
      <c r="K154" s="81"/>
      <c r="L154" s="61"/>
      <c r="M154" s="61"/>
      <c r="N154" s="42">
        <f t="shared" si="5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4"/>
        <v>0</v>
      </c>
      <c r="F155" s="60"/>
      <c r="G155" s="58"/>
      <c r="H155" s="215"/>
      <c r="I155" s="60"/>
      <c r="J155" s="39">
        <f t="shared" si="6"/>
        <v>0</v>
      </c>
      <c r="K155" s="81"/>
      <c r="L155" s="61"/>
      <c r="M155" s="61"/>
      <c r="N155" s="42">
        <f t="shared" si="5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4"/>
        <v>0</v>
      </c>
      <c r="F156" s="60"/>
      <c r="G156" s="221"/>
      <c r="H156" s="222"/>
      <c r="I156" s="60"/>
      <c r="J156" s="39">
        <f t="shared" si="6"/>
        <v>0</v>
      </c>
      <c r="K156" s="81"/>
      <c r="L156" s="61"/>
      <c r="M156" s="61"/>
      <c r="N156" s="42">
        <f t="shared" si="5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4"/>
        <v>0</v>
      </c>
      <c r="F157" s="60"/>
      <c r="G157" s="224"/>
      <c r="H157" s="215"/>
      <c r="I157" s="60"/>
      <c r="J157" s="39">
        <f t="shared" si="6"/>
        <v>0</v>
      </c>
      <c r="K157" s="81"/>
      <c r="L157" s="61"/>
      <c r="M157" s="61"/>
      <c r="N157" s="42">
        <f t="shared" si="5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7">D158*F158</f>
        <v>0</v>
      </c>
      <c r="F158" s="60"/>
      <c r="G158" s="224"/>
      <c r="H158" s="222"/>
      <c r="I158" s="60"/>
      <c r="J158" s="39">
        <f t="shared" si="6"/>
        <v>0</v>
      </c>
      <c r="K158" s="225"/>
      <c r="L158" s="61"/>
      <c r="M158" s="61" t="s">
        <v>26</v>
      </c>
      <c r="N158" s="42">
        <f t="shared" si="5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224"/>
      <c r="H159" s="222"/>
      <c r="I159" s="60"/>
      <c r="J159" s="39">
        <f t="shared" si="6"/>
        <v>0</v>
      </c>
      <c r="K159" s="225"/>
      <c r="L159" s="61"/>
      <c r="M159" s="61"/>
      <c r="N159" s="42">
        <f t="shared" si="5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7"/>
        <v>0</v>
      </c>
      <c r="F160" s="60"/>
      <c r="G160" s="224"/>
      <c r="H160" s="227"/>
      <c r="I160" s="60"/>
      <c r="J160" s="39">
        <f t="shared" si="6"/>
        <v>0</v>
      </c>
      <c r="K160" s="81"/>
      <c r="L160" s="61"/>
      <c r="M160" s="61"/>
      <c r="N160" s="42">
        <f t="shared" si="5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7"/>
        <v>0</v>
      </c>
      <c r="F161" s="60"/>
      <c r="G161" s="224"/>
      <c r="H161" s="205"/>
      <c r="I161" s="60"/>
      <c r="J161" s="39">
        <f t="shared" si="6"/>
        <v>0</v>
      </c>
      <c r="K161" s="225"/>
      <c r="L161" s="231"/>
      <c r="M161" s="231"/>
      <c r="N161" s="42">
        <f t="shared" si="5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7"/>
        <v>0</v>
      </c>
      <c r="F162" s="60"/>
      <c r="G162" s="224"/>
      <c r="H162" s="205"/>
      <c r="I162" s="60"/>
      <c r="J162" s="39">
        <f t="shared" si="6"/>
        <v>0</v>
      </c>
      <c r="K162" s="225"/>
      <c r="L162" s="231"/>
      <c r="M162" s="231"/>
      <c r="N162" s="42">
        <f t="shared" si="5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32"/>
      <c r="I163" s="60"/>
      <c r="J163" s="39">
        <f t="shared" si="6"/>
        <v>0</v>
      </c>
      <c r="K163" s="233"/>
      <c r="L163" s="231"/>
      <c r="M163" s="231"/>
      <c r="N163" s="42">
        <f t="shared" si="5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05"/>
      <c r="I164" s="60"/>
      <c r="J164" s="39">
        <f t="shared" si="6"/>
        <v>0</v>
      </c>
      <c r="K164" s="234"/>
      <c r="L164" s="235"/>
      <c r="M164" s="235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7"/>
        <v>0</v>
      </c>
      <c r="F165" s="237"/>
      <c r="G165" s="224"/>
      <c r="H165" s="213"/>
      <c r="I165" s="60"/>
      <c r="J165" s="39">
        <f t="shared" si="6"/>
        <v>0</v>
      </c>
      <c r="K165" s="234"/>
      <c r="L165" s="238"/>
      <c r="M165" s="238"/>
      <c r="N165" s="42">
        <f t="shared" si="5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7"/>
        <v>0</v>
      </c>
      <c r="F166" s="60"/>
      <c r="G166" s="224"/>
      <c r="H166" s="205"/>
      <c r="I166" s="60"/>
      <c r="J166" s="39">
        <f t="shared" si="6"/>
        <v>0</v>
      </c>
      <c r="K166" s="234"/>
      <c r="L166" s="231"/>
      <c r="M166" s="23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7"/>
        <v>0</v>
      </c>
      <c r="F167" s="60"/>
      <c r="G167" s="224"/>
      <c r="H167" s="239"/>
      <c r="I167" s="60"/>
      <c r="J167" s="39">
        <f t="shared" si="6"/>
        <v>0</v>
      </c>
      <c r="K167" s="81"/>
      <c r="L167" s="231"/>
      <c r="M167" s="231"/>
      <c r="N167" s="42">
        <f t="shared" si="5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7"/>
        <v>0</v>
      </c>
      <c r="F168" s="60"/>
      <c r="G168" s="224"/>
      <c r="H168" s="215"/>
      <c r="I168" s="60"/>
      <c r="J168" s="39">
        <f t="shared" si="6"/>
        <v>0</v>
      </c>
      <c r="K168" s="234"/>
      <c r="L168" s="231"/>
      <c r="M168" s="231"/>
      <c r="N168" s="42">
        <f t="shared" si="5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7"/>
        <v>0</v>
      </c>
      <c r="F169" s="60"/>
      <c r="G169" s="224"/>
      <c r="H169" s="175"/>
      <c r="I169" s="60"/>
      <c r="J169" s="39">
        <f t="shared" si="6"/>
        <v>0</v>
      </c>
      <c r="K169" s="234"/>
      <c r="L169" s="231"/>
      <c r="M169" s="231"/>
      <c r="N169" s="42">
        <f t="shared" si="5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7"/>
        <v>0</v>
      </c>
      <c r="F170" s="60"/>
      <c r="G170" s="224"/>
      <c r="H170" s="240"/>
      <c r="I170" s="60"/>
      <c r="J170" s="39">
        <f t="shared" si="6"/>
        <v>0</v>
      </c>
      <c r="K170" s="234"/>
      <c r="L170" s="241"/>
      <c r="M170" s="241"/>
      <c r="N170" s="42">
        <f t="shared" si="5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7"/>
        <v>0</v>
      </c>
      <c r="F171" s="60"/>
      <c r="G171" s="224"/>
      <c r="H171" s="175"/>
      <c r="I171" s="60"/>
      <c r="J171" s="39">
        <f t="shared" si="6"/>
        <v>0</v>
      </c>
      <c r="K171" s="234"/>
      <c r="L171" s="241"/>
      <c r="M171" s="241"/>
      <c r="N171" s="42">
        <f t="shared" si="5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7"/>
        <v>0</v>
      </c>
      <c r="F172" s="60"/>
      <c r="G172" s="224"/>
      <c r="H172" s="175"/>
      <c r="I172" s="60"/>
      <c r="J172" s="39">
        <f t="shared" si="6"/>
        <v>0</v>
      </c>
      <c r="K172" s="234"/>
      <c r="L172" s="241"/>
      <c r="M172" s="241"/>
      <c r="N172" s="42">
        <f t="shared" si="5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7"/>
        <v>0</v>
      </c>
      <c r="F173" s="60"/>
      <c r="G173" s="224"/>
      <c r="H173" s="175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7"/>
        <v>0</v>
      </c>
      <c r="F174" s="60"/>
      <c r="G174" s="224"/>
      <c r="H174" s="175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7"/>
        <v>0</v>
      </c>
      <c r="F175" s="60"/>
      <c r="G175" s="224"/>
      <c r="H175" s="175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7"/>
        <v>0</v>
      </c>
      <c r="F176" s="60"/>
      <c r="G176" s="224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7"/>
        <v>0</v>
      </c>
      <c r="F177" s="60"/>
      <c r="G177" s="224"/>
      <c r="H177" s="59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7"/>
        <v>0</v>
      </c>
      <c r="F178" s="60"/>
      <c r="G178" s="224"/>
      <c r="H178" s="227"/>
      <c r="I178" s="60"/>
      <c r="J178" s="39">
        <f t="shared" si="6"/>
        <v>0</v>
      </c>
      <c r="K178" s="81"/>
      <c r="L178" s="61"/>
      <c r="M178" s="61"/>
      <c r="N178" s="42">
        <f t="shared" si="5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7"/>
        <v>0</v>
      </c>
      <c r="F179" s="60"/>
      <c r="G179" s="224"/>
      <c r="H179" s="227"/>
      <c r="I179" s="60"/>
      <c r="J179" s="39">
        <f t="shared" si="6"/>
        <v>0</v>
      </c>
      <c r="K179" s="81"/>
      <c r="L179" s="61"/>
      <c r="M179" s="61"/>
      <c r="N179" s="42">
        <f t="shared" si="5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7"/>
        <v>0</v>
      </c>
      <c r="F182" s="60"/>
      <c r="G182" s="224"/>
      <c r="H182" s="227"/>
      <c r="I182" s="60"/>
      <c r="J182" s="39">
        <f t="shared" si="6"/>
        <v>0</v>
      </c>
      <c r="K182" s="81"/>
      <c r="L182" s="61"/>
      <c r="M182" s="61"/>
      <c r="N182" s="42">
        <f t="shared" si="5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5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7"/>
        <v>0</v>
      </c>
      <c r="F184" s="60"/>
      <c r="G184" s="58"/>
      <c r="H184" s="227"/>
      <c r="I184" s="60"/>
      <c r="J184" s="39">
        <f t="shared" si="6"/>
        <v>0</v>
      </c>
      <c r="K184" s="81"/>
      <c r="L184" s="61"/>
      <c r="M184" s="61"/>
      <c r="N184" s="42">
        <f t="shared" si="5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7"/>
        <v>0</v>
      </c>
      <c r="F185" s="254"/>
      <c r="G185" s="224"/>
      <c r="H185" s="255"/>
      <c r="I185" s="254"/>
      <c r="J185" s="39">
        <f t="shared" si="6"/>
        <v>0</v>
      </c>
      <c r="N185" s="42">
        <f t="shared" si="5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7"/>
        <v>0</v>
      </c>
      <c r="F186" s="254"/>
      <c r="G186" s="224"/>
      <c r="H186" s="255"/>
      <c r="I186" s="254"/>
      <c r="J186" s="39">
        <f t="shared" si="6"/>
        <v>0</v>
      </c>
      <c r="N186" s="42">
        <f t="shared" si="5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5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7"/>
        <v>0</v>
      </c>
      <c r="F188" s="60"/>
      <c r="G188" s="224"/>
      <c r="H188" s="227"/>
      <c r="I188" s="60"/>
      <c r="J188" s="39">
        <f t="shared" si="6"/>
        <v>0</v>
      </c>
      <c r="K188" s="81"/>
      <c r="L188" s="61"/>
      <c r="M188" s="61"/>
      <c r="N188" s="42">
        <f t="shared" si="5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7"/>
        <v>0</v>
      </c>
      <c r="F189" s="60"/>
      <c r="G189" s="251"/>
      <c r="H189" s="227"/>
      <c r="I189" s="60"/>
      <c r="J189" s="39">
        <f t="shared" si="6"/>
        <v>0</v>
      </c>
      <c r="K189" s="81"/>
      <c r="L189" s="61"/>
      <c r="M189" s="61"/>
      <c r="N189" s="42">
        <f t="shared" ref="N189:N252" si="8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7"/>
        <v>0</v>
      </c>
      <c r="F190" s="60"/>
      <c r="G190" s="251"/>
      <c r="H190" s="227"/>
      <c r="I190" s="60"/>
      <c r="J190" s="39">
        <f t="shared" si="6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7"/>
        <v>0</v>
      </c>
      <c r="F191" s="60"/>
      <c r="G191" s="251"/>
      <c r="H191" s="227"/>
      <c r="I191" s="60"/>
      <c r="J191" s="39">
        <f t="shared" si="6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7"/>
        <v>0</v>
      </c>
      <c r="F192" s="60"/>
      <c r="G192" s="251"/>
      <c r="H192" s="227"/>
      <c r="I192" s="60"/>
      <c r="J192" s="39">
        <f t="shared" si="6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7"/>
        <v>0</v>
      </c>
      <c r="F193" s="60"/>
      <c r="G193" s="251"/>
      <c r="H193" s="227"/>
      <c r="I193" s="60"/>
      <c r="J193" s="39">
        <f t="shared" si="6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7"/>
        <v>0</v>
      </c>
      <c r="F194" s="60"/>
      <c r="G194" s="224"/>
      <c r="H194" s="227"/>
      <c r="I194" s="60"/>
      <c r="J194" s="39">
        <f t="shared" si="6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7"/>
        <v>0</v>
      </c>
      <c r="F195" s="60"/>
      <c r="G195" s="224"/>
      <c r="H195" s="227"/>
      <c r="I195" s="60"/>
      <c r="J195" s="39">
        <f t="shared" ref="J195:J258" si="9">I195-F195</f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7"/>
        <v>0</v>
      </c>
      <c r="F196" s="60"/>
      <c r="G196" s="224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7"/>
        <v>0</v>
      </c>
      <c r="F197" s="60"/>
      <c r="G197" s="224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7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7"/>
        <v>0</v>
      </c>
      <c r="F199" s="60"/>
      <c r="G199" s="58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60"/>
      <c r="G200" s="224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60"/>
      <c r="G202" s="224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268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7"/>
        <v>0</v>
      </c>
      <c r="F204" s="268"/>
      <c r="G204" s="251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7"/>
        <v>0</v>
      </c>
      <c r="F205" s="268"/>
      <c r="G205" s="251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7"/>
        <v>0</v>
      </c>
      <c r="F206" s="268"/>
      <c r="G206" s="251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7"/>
        <v>0</v>
      </c>
      <c r="F207" s="268"/>
      <c r="G207" s="251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7"/>
        <v>0</v>
      </c>
      <c r="F208" s="268"/>
      <c r="G208" s="251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7"/>
        <v>0</v>
      </c>
      <c r="F209" s="268"/>
      <c r="G209" s="251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7"/>
        <v>0</v>
      </c>
      <c r="F210" s="60"/>
      <c r="G210" s="251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7"/>
        <v>0</v>
      </c>
      <c r="F212" s="60"/>
      <c r="G212" s="224"/>
      <c r="H212" s="227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7"/>
        <v>0</v>
      </c>
      <c r="F219" s="60"/>
      <c r="G219" s="58"/>
      <c r="H219" s="59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7"/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7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7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7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7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7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7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0">D228*F228</f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0"/>
        <v>0</v>
      </c>
      <c r="F239" s="60"/>
      <c r="G239" s="224"/>
      <c r="H239" s="227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61"/>
      <c r="M244" s="61"/>
      <c r="N244" s="42">
        <f t="shared" si="8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61"/>
      <c r="M245" s="61"/>
      <c r="N245" s="42">
        <f t="shared" si="8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0"/>
        <v>0</v>
      </c>
      <c r="F246" s="60"/>
      <c r="G246" s="224"/>
      <c r="H246" s="59"/>
      <c r="I246" s="60"/>
      <c r="J246" s="39">
        <f t="shared" si="9"/>
        <v>0</v>
      </c>
      <c r="K246" s="81"/>
      <c r="L246" s="61"/>
      <c r="M246" s="61"/>
      <c r="N246" s="42">
        <f t="shared" si="8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61"/>
      <c r="M247" s="61"/>
      <c r="N247" s="42">
        <f t="shared" si="8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61"/>
      <c r="M248" s="61"/>
      <c r="N248" s="42">
        <f t="shared" si="8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61"/>
      <c r="M249" s="61"/>
      <c r="N249" s="42">
        <f t="shared" si="8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0"/>
        <v>0</v>
      </c>
      <c r="F250" s="60"/>
      <c r="G250" s="224"/>
      <c r="H250" s="175"/>
      <c r="I250" s="60"/>
      <c r="J250" s="39">
        <f t="shared" si="9"/>
        <v>0</v>
      </c>
      <c r="K250" s="81"/>
      <c r="L250" s="61"/>
      <c r="M250" s="61"/>
      <c r="N250" s="42">
        <f t="shared" si="8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74"/>
      <c r="N251" s="42">
        <f t="shared" si="8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0"/>
        <v>0</v>
      </c>
      <c r="F252" s="182"/>
      <c r="G252" s="276"/>
      <c r="H252" s="277"/>
      <c r="I252" s="57"/>
      <c r="J252" s="39">
        <f t="shared" si="9"/>
        <v>0</v>
      </c>
      <c r="K252" s="81"/>
      <c r="L252" s="273"/>
      <c r="M252" s="274"/>
      <c r="N252" s="42">
        <f t="shared" si="8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0"/>
        <v>0</v>
      </c>
      <c r="F253" s="182"/>
      <c r="G253" s="276"/>
      <c r="H253" s="277"/>
      <c r="I253" s="57"/>
      <c r="J253" s="39">
        <f t="shared" si="9"/>
        <v>0</v>
      </c>
      <c r="K253" s="81"/>
      <c r="L253" s="273"/>
      <c r="M253" s="274"/>
      <c r="N253" s="42">
        <f t="shared" ref="N253:N272" si="11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0"/>
        <v>0</v>
      </c>
      <c r="F254" s="182"/>
      <c r="G254" s="276"/>
      <c r="H254" s="277"/>
      <c r="I254" s="57"/>
      <c r="J254" s="39">
        <f t="shared" si="9"/>
        <v>0</v>
      </c>
      <c r="K254" s="81"/>
      <c r="L254" s="273"/>
      <c r="M254" s="274"/>
      <c r="N254" s="42">
        <f t="shared" si="11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0"/>
        <v>0</v>
      </c>
      <c r="F255" s="182"/>
      <c r="G255" s="276"/>
      <c r="H255" s="277"/>
      <c r="I255" s="57"/>
      <c r="J255" s="39">
        <f t="shared" si="9"/>
        <v>0</v>
      </c>
      <c r="K255" s="81"/>
      <c r="L255" s="273"/>
      <c r="M255" s="274"/>
      <c r="N255" s="42">
        <f t="shared" si="11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0"/>
        <v>0</v>
      </c>
      <c r="F256" s="182"/>
      <c r="G256" s="276"/>
      <c r="H256" s="277"/>
      <c r="I256" s="57"/>
      <c r="J256" s="39">
        <f t="shared" si="9"/>
        <v>0</v>
      </c>
      <c r="K256" s="81"/>
      <c r="L256" s="273"/>
      <c r="M256" s="274"/>
      <c r="N256" s="42">
        <f t="shared" si="11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0"/>
        <v>0</v>
      </c>
      <c r="F257" s="38"/>
      <c r="G257" s="281"/>
      <c r="H257" s="282"/>
      <c r="I257" s="60"/>
      <c r="J257" s="39">
        <f t="shared" si="9"/>
        <v>0</v>
      </c>
      <c r="K257" s="81"/>
      <c r="L257" s="273"/>
      <c r="M257" s="283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0"/>
        <v>0</v>
      </c>
      <c r="F258" s="60"/>
      <c r="G258" s="224"/>
      <c r="H258" s="175"/>
      <c r="I258" s="60"/>
      <c r="J258" s="39">
        <f t="shared" si="9"/>
        <v>0</v>
      </c>
      <c r="K258" s="81"/>
      <c r="L258" s="273"/>
      <c r="M258" s="283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0"/>
        <v>0</v>
      </c>
      <c r="F259" s="60"/>
      <c r="G259" s="224"/>
      <c r="H259" s="175"/>
      <c r="I259" s="60"/>
      <c r="J259" s="39">
        <f t="shared" ref="J259:J268" si="12">I259-F259</f>
        <v>0</v>
      </c>
      <c r="K259" s="81"/>
      <c r="L259" s="273"/>
      <c r="M259" s="283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0"/>
        <v>0</v>
      </c>
      <c r="F260" s="60"/>
      <c r="G260" s="224"/>
      <c r="H260" s="175"/>
      <c r="I260" s="60"/>
      <c r="J260" s="39">
        <f t="shared" si="12"/>
        <v>0</v>
      </c>
      <c r="K260" s="81"/>
      <c r="L260" s="273"/>
      <c r="M260" s="283"/>
      <c r="N260" s="42">
        <f t="shared" si="11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0"/>
        <v>0</v>
      </c>
      <c r="F261" s="254"/>
      <c r="G261" s="224"/>
      <c r="H261" s="255"/>
      <c r="I261" s="254">
        <v>0</v>
      </c>
      <c r="J261" s="39">
        <f t="shared" si="12"/>
        <v>0</v>
      </c>
      <c r="K261" s="286"/>
      <c r="L261" s="286"/>
      <c r="M261" s="286"/>
      <c r="N261" s="42">
        <f t="shared" si="11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0"/>
        <v>0</v>
      </c>
      <c r="F262" s="254"/>
      <c r="G262" s="224"/>
      <c r="H262" s="255"/>
      <c r="I262" s="254">
        <v>0</v>
      </c>
      <c r="J262" s="39">
        <f t="shared" si="12"/>
        <v>0</v>
      </c>
      <c r="K262" s="286"/>
      <c r="L262" s="286"/>
      <c r="M262" s="286"/>
      <c r="N262" s="42">
        <f t="shared" si="11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0"/>
        <v>0</v>
      </c>
      <c r="F263" s="254"/>
      <c r="G263" s="224"/>
      <c r="H263" s="255"/>
      <c r="I263" s="254">
        <v>0</v>
      </c>
      <c r="J263" s="39">
        <f t="shared" si="12"/>
        <v>0</v>
      </c>
      <c r="K263" s="286"/>
      <c r="L263" s="286"/>
      <c r="M263" s="286"/>
      <c r="N263" s="42">
        <f t="shared" si="11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0"/>
        <v>0</v>
      </c>
      <c r="F264" s="254"/>
      <c r="G264" s="224"/>
      <c r="H264" s="291"/>
      <c r="I264" s="254">
        <v>0</v>
      </c>
      <c r="J264" s="39">
        <f t="shared" si="12"/>
        <v>0</v>
      </c>
      <c r="K264" s="286"/>
      <c r="L264" s="286"/>
      <c r="M264" s="286"/>
      <c r="N264" s="42">
        <f t="shared" si="11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0"/>
        <v>0</v>
      </c>
      <c r="F265" s="254"/>
      <c r="G265" s="224"/>
      <c r="H265" s="293"/>
      <c r="I265" s="254">
        <v>0</v>
      </c>
      <c r="J265" s="39">
        <f t="shared" si="12"/>
        <v>0</v>
      </c>
      <c r="K265" s="286"/>
      <c r="L265" s="286"/>
      <c r="M265" s="286"/>
      <c r="N265" s="42">
        <f t="shared" si="11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0"/>
        <v>0</v>
      </c>
      <c r="H266" s="299"/>
      <c r="I266" s="297">
        <v>0</v>
      </c>
      <c r="J266" s="39">
        <f t="shared" si="12"/>
        <v>0</v>
      </c>
      <c r="K266" s="300"/>
      <c r="L266" s="300"/>
      <c r="M266" s="300"/>
      <c r="N266" s="42">
        <f t="shared" si="11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0"/>
        <v>0</v>
      </c>
      <c r="I267" s="297">
        <v>0</v>
      </c>
      <c r="J267" s="39">
        <f t="shared" si="12"/>
        <v>0</v>
      </c>
      <c r="K267" s="300"/>
      <c r="L267" s="300"/>
      <c r="M267" s="300"/>
      <c r="N267" s="42">
        <f t="shared" si="11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0"/>
        <v>0</v>
      </c>
      <c r="I268" s="302">
        <v>0</v>
      </c>
      <c r="J268" s="39">
        <f t="shared" si="12"/>
        <v>0</v>
      </c>
      <c r="K268" s="300"/>
      <c r="L268" s="300"/>
      <c r="M268" s="300"/>
      <c r="N268" s="42">
        <f t="shared" si="11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0"/>
        <v>#VALUE!</v>
      </c>
      <c r="F269" s="484" t="s">
        <v>27</v>
      </c>
      <c r="G269" s="484"/>
      <c r="H269" s="485"/>
      <c r="I269" s="303">
        <f>SUM(I4:I268)</f>
        <v>123088</v>
      </c>
      <c r="J269" s="304"/>
      <c r="K269" s="300"/>
      <c r="L269" s="305"/>
      <c r="M269" s="300"/>
      <c r="N269" s="42">
        <f t="shared" si="11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0"/>
        <v>0</v>
      </c>
      <c r="I270" s="308"/>
      <c r="J270" s="304"/>
      <c r="K270" s="300"/>
      <c r="L270" s="305"/>
      <c r="M270" s="300"/>
      <c r="N270" s="42">
        <f t="shared" si="11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0"/>
        <v>0</v>
      </c>
      <c r="J271" s="297"/>
      <c r="K271" s="300"/>
      <c r="L271" s="300"/>
      <c r="M271" s="300"/>
      <c r="N271" s="42">
        <f t="shared" si="11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0"/>
        <v>0</v>
      </c>
      <c r="J272" s="297"/>
      <c r="K272" s="314"/>
      <c r="N272" s="42">
        <f t="shared" si="11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4235553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4235553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0">
    <mergeCell ref="L97:M98"/>
    <mergeCell ref="O104:O105"/>
    <mergeCell ref="P104:P105"/>
    <mergeCell ref="F269:H269"/>
    <mergeCell ref="A1:J2"/>
    <mergeCell ref="S1:T2"/>
    <mergeCell ref="W1:X1"/>
    <mergeCell ref="O3:P3"/>
    <mergeCell ref="O82:O83"/>
    <mergeCell ref="P82:P8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Hoja5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2023-04-21T21:58:40Z</dcterms:modified>
</cp:coreProperties>
</file>