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9995" windowHeight="11730" firstSheet="4" activeTab="5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REMISIONES  JUNIO   2023  " sheetId="8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4" i="8"/>
  <c r="G117" i="6"/>
  <c r="E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H5" i="8"/>
  <c r="G124" i="8"/>
  <c r="E128" i="8" l="1"/>
  <c r="H4" i="8"/>
  <c r="H124" i="8" s="1"/>
  <c r="G114" i="6"/>
  <c r="B120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B112" i="6"/>
  <c r="B113" i="6"/>
  <c r="B114" i="6" s="1"/>
  <c r="B115" i="6" s="1"/>
  <c r="B116" i="6" s="1"/>
  <c r="B117" i="6" s="1"/>
  <c r="B118" i="6" s="1"/>
  <c r="B119" i="6" s="1"/>
  <c r="G99" i="6"/>
  <c r="G95" i="6"/>
  <c r="G27" i="6" l="1"/>
  <c r="B88" i="6"/>
  <c r="B89" i="6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<sst xmlns="http://schemas.openxmlformats.org/spreadsheetml/2006/main" count="627" uniqueCount="120">
  <si>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</si>
  <si>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</si>
  <si>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</si>
  <si>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</si>
  <si>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</si>
  <si>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</si>
  <si>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</si>
  <si>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</si>
  <si>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</si>
  <si>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</si>
  <si>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</si>
  <si>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</si>
  <si>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</si>
  <si>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</si>
  <si>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</si>
  <si>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</si>
  <si>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</si>
  <si>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</si>
  <si>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</si>
  <si>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</si>
  <si>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</si>
  <si>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</si>
  <si>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</si>
  <si>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</si>
  <si>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</si>
  <si>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</si>
  <si>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</si>
  <si>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</si>
  <si>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</si>
  <si>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</si>
  <si>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</si>
  <si>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</si>
  <si>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</si>
  <si>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</si>
  <si>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</si>
  <si>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</si>
  <si>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</si>
  <si>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</si>
  <si>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</si>
  <si>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</si>
  <si>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</si>
  <si>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</si>
  <si>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</si>
  <si>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</si>
  <si>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</si>
  <si>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</si>
  <si>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</si>
  <si>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</si>
  <si>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</si>
  <si>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</si>
  <si>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</si>
  <si>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</si>
  <si>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</si>
  <si>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</si>
  <si>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</si>
  <si>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</si>
  <si>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</si>
  <si>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</si>
  <si>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</si>
  <si>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</si>
  <si>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</si>
  <si>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</si>
  <si>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</si>
  <si>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</si>
  <si>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</si>
  <si>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</si>
  <si>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</si>
  <si>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</si>
  <si>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</si>
  <si>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</si>
  <si>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</si>
  <si>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</si>
  <si>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</si>
  <si>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</si>
  <si>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</si>
  <si>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</si>
  <si>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</si>
  <si>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</si>
  <si>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</si>
  <si>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</si>
  <si>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</si>
  <si>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</si>
  <si>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</si>
  <si>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</si>
  <si>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</si>
  <si>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</si>
  <si>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</si>
  <si>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</si>
  <si>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</si>
  <si>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</si>
  <si>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</si>
  <si>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</si>
  <si>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</si>
  <si>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</si>
  <si>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</si>
  <si>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</si>
  <si>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</si>
  <si>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</si>
  <si>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</si>
  <si>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</si>
  <si>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</si>
  <si>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</si>
  <si>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</si>
  <si>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</si>
  <si>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</si>
  <si>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</si>
  <si>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</si>
  <si>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</si>
  <si>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</si>
  <si>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</si>
  <si>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</si>
  <si>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</si>
  <si>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</si>
  <si>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</si>
  <si>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</si>
  <si>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</si>
  <si>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</si>
  <si>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</si>
  <si>
    <t>REMISIONES    POR     CREDITOS         DE    JUNIO      2 0 2 3</t>
  </si>
  <si>
    <t>5-Jun-23--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</si>
</sst>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Fill="1" applyBorder="1"/>
    <xf numFmtId="0" fontId="17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00FF"/>
      <color rgb="FFCC99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69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974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11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7">
        <f>E80-G80</f>
        <v>0</v>
      </c>
      <c r="F84" s="88"/>
      <c r="G84" s="89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90" t="s">
        <v>10</v>
      </c>
      <c r="F86" s="90"/>
      <c r="G86" s="90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37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7">
        <f>E94-G94</f>
        <v>0</v>
      </c>
      <c r="F98" s="88"/>
      <c r="G98" s="89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90" t="s">
        <v>10</v>
      </c>
      <c r="F100" s="90"/>
      <c r="G100" s="90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59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7">
        <f>E98-G98</f>
        <v>0</v>
      </c>
      <c r="F102" s="88"/>
      <c r="G102" s="89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90" t="s">
        <v>10</v>
      </c>
      <c r="F104" s="90"/>
      <c r="G104" s="90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84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ht="31.5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98</v>
      </c>
      <c r="G81" s="68">
        <f>8000+2844</f>
        <v>10844</v>
      </c>
      <c r="H81" s="20">
        <f t="shared" si="0"/>
        <v>0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275051</v>
      </c>
      <c r="H92" s="48">
        <f>SUM(H4:H91)</f>
        <v>0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7">
        <f>E92-G92</f>
        <v>0</v>
      </c>
      <c r="F96" s="88"/>
      <c r="G96" s="89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90" t="s">
        <v>10</v>
      </c>
      <c r="F98" s="90"/>
      <c r="G98" s="9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zoomScaleNormal="100" workbookViewId="0">
      <pane ySplit="3" topLeftCell="A107" activePane="bottomLeft" state="frozen"/>
      <selection pane="bottomLeft" activeCell="F118" sqref="F11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95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97</v>
      </c>
      <c r="G4" s="62">
        <f>2500+1387</f>
        <v>3887</v>
      </c>
      <c r="H4" s="20">
        <f t="shared" ref="H4:H123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79" t="s">
        <v>15</v>
      </c>
      <c r="E5" s="8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>
        <v>45060</v>
      </c>
      <c r="G7" s="32">
        <v>11520</v>
      </c>
      <c r="H7" s="20">
        <f t="shared" si="0"/>
        <v>0</v>
      </c>
    </row>
    <row r="8" spans="1:9" ht="24.75" customHeight="1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>
        <v>45054</v>
      </c>
      <c r="G8" s="32">
        <v>12100</v>
      </c>
      <c r="H8" s="20">
        <f t="shared" si="0"/>
        <v>0</v>
      </c>
    </row>
    <row r="9" spans="1:9" ht="24.75" customHeight="1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>
        <v>45054</v>
      </c>
      <c r="G9" s="32">
        <v>1758</v>
      </c>
      <c r="H9" s="20">
        <f t="shared" si="0"/>
        <v>0</v>
      </c>
    </row>
    <row r="10" spans="1:9" ht="24.75" customHeight="1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ht="24.75" customHeight="1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>
        <v>45056</v>
      </c>
      <c r="G11" s="32">
        <v>22218</v>
      </c>
      <c r="H11" s="20">
        <f t="shared" si="0"/>
        <v>0</v>
      </c>
    </row>
    <row r="12" spans="1:9" ht="24.75" customHeight="1" x14ac:dyDescent="0.25">
      <c r="A12" s="14">
        <v>45053</v>
      </c>
      <c r="B12" s="15">
        <f t="shared" si="1"/>
        <v>1314</v>
      </c>
      <c r="C12" s="26"/>
      <c r="D12" s="21" t="s">
        <v>13</v>
      </c>
      <c r="E12" s="22">
        <v>3990</v>
      </c>
      <c r="F12" s="23">
        <v>45054</v>
      </c>
      <c r="G12" s="32">
        <v>3990</v>
      </c>
      <c r="H12" s="20">
        <f t="shared" si="0"/>
        <v>0</v>
      </c>
    </row>
    <row r="13" spans="1:9" ht="22.5" customHeight="1" x14ac:dyDescent="0.25">
      <c r="A13" s="14">
        <v>45053</v>
      </c>
      <c r="B13" s="15">
        <f t="shared" si="1"/>
        <v>1315</v>
      </c>
      <c r="C13" s="27"/>
      <c r="D13" s="21" t="s">
        <v>24</v>
      </c>
      <c r="E13" s="22">
        <v>3430</v>
      </c>
      <c r="F13" s="23">
        <v>45081</v>
      </c>
      <c r="G13" s="32">
        <v>3430</v>
      </c>
      <c r="H13" s="20">
        <f t="shared" si="0"/>
        <v>0</v>
      </c>
    </row>
    <row r="14" spans="1:9" ht="22.5" customHeight="1" x14ac:dyDescent="0.25">
      <c r="A14" s="14">
        <v>45054</v>
      </c>
      <c r="B14" s="15">
        <f t="shared" si="1"/>
        <v>1316</v>
      </c>
      <c r="C14" s="26"/>
      <c r="D14" s="21" t="s">
        <v>12</v>
      </c>
      <c r="E14" s="22">
        <v>9577</v>
      </c>
      <c r="F14" s="23">
        <v>45059</v>
      </c>
      <c r="G14" s="32">
        <v>9577</v>
      </c>
      <c r="H14" s="20">
        <f t="shared" si="0"/>
        <v>0</v>
      </c>
    </row>
    <row r="15" spans="1:9" ht="31.5" x14ac:dyDescent="0.25">
      <c r="A15" s="14">
        <v>45054</v>
      </c>
      <c r="B15" s="15">
        <f t="shared" si="1"/>
        <v>1317</v>
      </c>
      <c r="C15" s="27"/>
      <c r="D15" s="21" t="s">
        <v>14</v>
      </c>
      <c r="E15" s="22">
        <v>3732</v>
      </c>
      <c r="F15" s="23" t="s">
        <v>99</v>
      </c>
      <c r="G15" s="32">
        <f>2532+1200</f>
        <v>3732</v>
      </c>
      <c r="H15" s="20">
        <f t="shared" si="0"/>
        <v>0</v>
      </c>
    </row>
    <row r="16" spans="1:9" ht="22.5" customHeight="1" x14ac:dyDescent="0.25">
      <c r="A16" s="14">
        <v>45054</v>
      </c>
      <c r="B16" s="15">
        <f t="shared" si="1"/>
        <v>1318</v>
      </c>
      <c r="C16" s="26"/>
      <c r="D16" s="21" t="s">
        <v>15</v>
      </c>
      <c r="E16" s="22">
        <v>1160</v>
      </c>
      <c r="F16" s="23">
        <v>45055</v>
      </c>
      <c r="G16" s="32">
        <v>1160</v>
      </c>
      <c r="H16" s="20">
        <f t="shared" si="0"/>
        <v>0</v>
      </c>
    </row>
    <row r="17" spans="1:8" ht="22.5" customHeight="1" x14ac:dyDescent="0.25">
      <c r="A17" s="14">
        <v>45054</v>
      </c>
      <c r="B17" s="15">
        <f t="shared" si="1"/>
        <v>1319</v>
      </c>
      <c r="C17" s="27"/>
      <c r="D17" s="21" t="s">
        <v>13</v>
      </c>
      <c r="E17" s="22">
        <v>5289</v>
      </c>
      <c r="F17" s="23">
        <v>45056</v>
      </c>
      <c r="G17" s="32">
        <v>5289</v>
      </c>
      <c r="H17" s="20">
        <f t="shared" si="0"/>
        <v>0</v>
      </c>
    </row>
    <row r="18" spans="1:8" ht="22.5" customHeight="1" x14ac:dyDescent="0.25">
      <c r="A18" s="14">
        <v>45055</v>
      </c>
      <c r="B18" s="15">
        <f t="shared" si="1"/>
        <v>1320</v>
      </c>
      <c r="C18" s="26"/>
      <c r="D18" s="21" t="s">
        <v>15</v>
      </c>
      <c r="E18" s="22">
        <v>1572</v>
      </c>
      <c r="F18" s="23">
        <v>45056</v>
      </c>
      <c r="G18" s="32">
        <v>1572</v>
      </c>
      <c r="H18" s="20">
        <f t="shared" si="0"/>
        <v>0</v>
      </c>
    </row>
    <row r="19" spans="1:8" ht="22.5" customHeight="1" x14ac:dyDescent="0.25">
      <c r="A19" s="14">
        <v>45056</v>
      </c>
      <c r="B19" s="15">
        <f t="shared" si="1"/>
        <v>1321</v>
      </c>
      <c r="C19" s="27"/>
      <c r="D19" s="21" t="s">
        <v>15</v>
      </c>
      <c r="E19" s="22">
        <v>1590</v>
      </c>
      <c r="F19" s="23">
        <v>45057</v>
      </c>
      <c r="G19" s="32">
        <v>1590</v>
      </c>
      <c r="H19" s="20">
        <f t="shared" si="0"/>
        <v>0</v>
      </c>
    </row>
    <row r="20" spans="1:8" ht="22.5" customHeight="1" x14ac:dyDescent="0.25">
      <c r="A20" s="14">
        <v>45056</v>
      </c>
      <c r="B20" s="15">
        <f t="shared" si="1"/>
        <v>1322</v>
      </c>
      <c r="C20" s="26"/>
      <c r="D20" s="21" t="s">
        <v>13</v>
      </c>
      <c r="E20" s="22">
        <v>3370</v>
      </c>
      <c r="F20" s="23">
        <v>45057</v>
      </c>
      <c r="G20" s="32">
        <v>3370</v>
      </c>
      <c r="H20" s="20">
        <f t="shared" si="0"/>
        <v>0</v>
      </c>
    </row>
    <row r="21" spans="1:8" ht="31.5" x14ac:dyDescent="0.25">
      <c r="A21" s="14">
        <v>45057</v>
      </c>
      <c r="B21" s="15">
        <f t="shared" si="1"/>
        <v>1323</v>
      </c>
      <c r="C21" s="26"/>
      <c r="D21" s="21" t="s">
        <v>93</v>
      </c>
      <c r="E21" s="22">
        <v>9414</v>
      </c>
      <c r="F21" s="23" t="s">
        <v>100</v>
      </c>
      <c r="G21" s="32">
        <f>2200+7214</f>
        <v>9414</v>
      </c>
      <c r="H21" s="20">
        <f t="shared" si="0"/>
        <v>0</v>
      </c>
    </row>
    <row r="22" spans="1:8" ht="22.5" customHeight="1" x14ac:dyDescent="0.25">
      <c r="A22" s="14">
        <v>45057</v>
      </c>
      <c r="B22" s="15">
        <f t="shared" si="1"/>
        <v>1324</v>
      </c>
      <c r="C22" s="26"/>
      <c r="D22" s="21" t="s">
        <v>15</v>
      </c>
      <c r="E22" s="22">
        <v>1245</v>
      </c>
      <c r="F22" s="23">
        <v>45058</v>
      </c>
      <c r="G22" s="32">
        <v>1245</v>
      </c>
      <c r="H22" s="20">
        <f t="shared" si="0"/>
        <v>0</v>
      </c>
    </row>
    <row r="23" spans="1:8" ht="22.5" customHeight="1" x14ac:dyDescent="0.25">
      <c r="A23" s="14">
        <v>45057</v>
      </c>
      <c r="B23" s="15">
        <f t="shared" si="1"/>
        <v>1325</v>
      </c>
      <c r="C23" s="26"/>
      <c r="D23" s="21" t="s">
        <v>13</v>
      </c>
      <c r="E23" s="22">
        <v>2637</v>
      </c>
      <c r="F23" s="23">
        <v>45058</v>
      </c>
      <c r="G23" s="32">
        <v>2637</v>
      </c>
      <c r="H23" s="20">
        <f t="shared" si="0"/>
        <v>0</v>
      </c>
    </row>
    <row r="24" spans="1:8" ht="31.5" x14ac:dyDescent="0.25">
      <c r="A24" s="14">
        <v>45058</v>
      </c>
      <c r="B24" s="15">
        <f t="shared" si="1"/>
        <v>1326</v>
      </c>
      <c r="C24" s="26"/>
      <c r="D24" s="21" t="s">
        <v>14</v>
      </c>
      <c r="E24" s="22">
        <v>3612</v>
      </c>
      <c r="F24" s="23" t="s">
        <v>101</v>
      </c>
      <c r="G24" s="32">
        <f>3112+500</f>
        <v>3612</v>
      </c>
      <c r="H24" s="20">
        <f t="shared" si="0"/>
        <v>0</v>
      </c>
    </row>
    <row r="25" spans="1:8" ht="27.75" customHeight="1" x14ac:dyDescent="0.25">
      <c r="A25" s="14">
        <v>45058</v>
      </c>
      <c r="B25" s="15">
        <f t="shared" si="1"/>
        <v>1327</v>
      </c>
      <c r="C25" s="26"/>
      <c r="D25" s="21" t="s">
        <v>15</v>
      </c>
      <c r="E25" s="22">
        <v>1569</v>
      </c>
      <c r="F25" s="23">
        <v>45059</v>
      </c>
      <c r="G25" s="32">
        <v>1569</v>
      </c>
      <c r="H25" s="20">
        <f t="shared" si="0"/>
        <v>0</v>
      </c>
    </row>
    <row r="26" spans="1:8" ht="27.75" customHeight="1" x14ac:dyDescent="0.25">
      <c r="A26" s="14">
        <v>45058</v>
      </c>
      <c r="B26" s="15">
        <f t="shared" si="1"/>
        <v>1328</v>
      </c>
      <c r="C26" s="26"/>
      <c r="D26" s="21" t="s">
        <v>13</v>
      </c>
      <c r="E26" s="22">
        <v>4167</v>
      </c>
      <c r="F26" s="23">
        <v>45059</v>
      </c>
      <c r="G26" s="32">
        <v>4167</v>
      </c>
      <c r="H26" s="20">
        <f t="shared" si="0"/>
        <v>0</v>
      </c>
    </row>
    <row r="27" spans="1:8" ht="43.5" customHeight="1" x14ac:dyDescent="0.25">
      <c r="A27" s="14">
        <v>45058</v>
      </c>
      <c r="B27" s="15">
        <f t="shared" si="1"/>
        <v>1329</v>
      </c>
      <c r="C27" s="26"/>
      <c r="D27" s="21" t="s">
        <v>17</v>
      </c>
      <c r="E27" s="22">
        <v>6380</v>
      </c>
      <c r="F27" s="23" t="s">
        <v>112</v>
      </c>
      <c r="G27" s="32">
        <f>3620+2760</f>
        <v>6380</v>
      </c>
      <c r="H27" s="20">
        <f t="shared" si="0"/>
        <v>0</v>
      </c>
    </row>
    <row r="28" spans="1:8" ht="24" customHeight="1" x14ac:dyDescent="0.25">
      <c r="A28" s="14">
        <v>45058</v>
      </c>
      <c r="B28" s="15">
        <f t="shared" si="1"/>
        <v>1330</v>
      </c>
      <c r="C28" s="26"/>
      <c r="D28" s="21" t="s">
        <v>17</v>
      </c>
      <c r="E28" s="22">
        <v>6380</v>
      </c>
      <c r="F28" s="23">
        <v>45067</v>
      </c>
      <c r="G28" s="32">
        <v>6380</v>
      </c>
      <c r="H28" s="20">
        <f t="shared" si="0"/>
        <v>0</v>
      </c>
    </row>
    <row r="29" spans="1:8" ht="24.75" customHeight="1" x14ac:dyDescent="0.25">
      <c r="A29" s="69">
        <v>45058</v>
      </c>
      <c r="B29" s="70">
        <f t="shared" si="1"/>
        <v>1331</v>
      </c>
      <c r="C29" s="71"/>
      <c r="D29" s="21" t="s">
        <v>25</v>
      </c>
      <c r="E29" s="22">
        <v>12760</v>
      </c>
      <c r="F29" s="23">
        <v>45061</v>
      </c>
      <c r="G29" s="32">
        <v>12760</v>
      </c>
      <c r="H29" s="20">
        <f t="shared" si="0"/>
        <v>0</v>
      </c>
    </row>
    <row r="30" spans="1:8" ht="57" customHeight="1" x14ac:dyDescent="0.25">
      <c r="A30" s="69">
        <v>45058</v>
      </c>
      <c r="B30" s="70">
        <f t="shared" si="1"/>
        <v>1332</v>
      </c>
      <c r="C30" s="71"/>
      <c r="D30" s="21" t="s">
        <v>93</v>
      </c>
      <c r="E30" s="22">
        <v>7155</v>
      </c>
      <c r="F30" s="23" t="s">
        <v>107</v>
      </c>
      <c r="G30" s="32">
        <f>2500+4055+600</f>
        <v>7155</v>
      </c>
      <c r="H30" s="20">
        <f t="shared" si="0"/>
        <v>0</v>
      </c>
    </row>
    <row r="31" spans="1:8" ht="24.75" customHeight="1" x14ac:dyDescent="0.25">
      <c r="A31" s="69">
        <v>45059</v>
      </c>
      <c r="B31" s="70">
        <f t="shared" si="1"/>
        <v>1333</v>
      </c>
      <c r="C31" s="71"/>
      <c r="D31" s="21" t="s">
        <v>12</v>
      </c>
      <c r="E31" s="22">
        <v>388</v>
      </c>
      <c r="F31" s="23">
        <v>45062</v>
      </c>
      <c r="G31" s="32">
        <v>388</v>
      </c>
      <c r="H31" s="20">
        <f t="shared" si="0"/>
        <v>0</v>
      </c>
    </row>
    <row r="32" spans="1:8" ht="24.75" customHeight="1" x14ac:dyDescent="0.3">
      <c r="A32" s="69">
        <v>45059</v>
      </c>
      <c r="B32" s="70">
        <f t="shared" si="1"/>
        <v>1334</v>
      </c>
      <c r="C32" s="71"/>
      <c r="D32" s="78" t="s">
        <v>18</v>
      </c>
      <c r="E32" s="22">
        <v>0</v>
      </c>
      <c r="F32" s="23"/>
      <c r="G32" s="32"/>
      <c r="H32" s="20">
        <f t="shared" si="0"/>
        <v>0</v>
      </c>
    </row>
    <row r="33" spans="1:8" ht="26.25" customHeight="1" x14ac:dyDescent="0.25">
      <c r="A33" s="69">
        <v>45059</v>
      </c>
      <c r="B33" s="70">
        <f t="shared" si="1"/>
        <v>1335</v>
      </c>
      <c r="C33" s="71"/>
      <c r="D33" s="21" t="s">
        <v>13</v>
      </c>
      <c r="E33" s="22">
        <v>4416</v>
      </c>
      <c r="F33" s="23">
        <v>45060</v>
      </c>
      <c r="G33" s="32">
        <v>4416</v>
      </c>
      <c r="H33" s="20">
        <f t="shared" si="0"/>
        <v>0</v>
      </c>
    </row>
    <row r="34" spans="1:8" ht="26.25" customHeight="1" x14ac:dyDescent="0.25">
      <c r="A34" s="69">
        <v>45059</v>
      </c>
      <c r="B34" s="70">
        <f t="shared" si="1"/>
        <v>1336</v>
      </c>
      <c r="C34" s="71"/>
      <c r="D34" s="21" t="s">
        <v>15</v>
      </c>
      <c r="E34" s="22">
        <v>2034</v>
      </c>
      <c r="F34" s="23">
        <v>45060</v>
      </c>
      <c r="G34" s="32">
        <v>2034</v>
      </c>
      <c r="H34" s="20">
        <f t="shared" si="0"/>
        <v>0</v>
      </c>
    </row>
    <row r="35" spans="1:8" ht="36.75" customHeight="1" x14ac:dyDescent="0.25">
      <c r="A35" s="69">
        <v>45060</v>
      </c>
      <c r="B35" s="70">
        <f t="shared" si="1"/>
        <v>1337</v>
      </c>
      <c r="C35" s="71"/>
      <c r="D35" s="21" t="s">
        <v>15</v>
      </c>
      <c r="E35" s="22">
        <v>2457</v>
      </c>
      <c r="F35" s="23" t="s">
        <v>102</v>
      </c>
      <c r="G35" s="32">
        <f>2000+457</f>
        <v>2457</v>
      </c>
      <c r="H35" s="20">
        <f t="shared" si="0"/>
        <v>0</v>
      </c>
    </row>
    <row r="36" spans="1:8" ht="26.25" customHeight="1" x14ac:dyDescent="0.25">
      <c r="A36" s="69">
        <v>45060</v>
      </c>
      <c r="B36" s="70">
        <f t="shared" si="1"/>
        <v>1338</v>
      </c>
      <c r="C36" s="71"/>
      <c r="D36" s="21" t="s">
        <v>13</v>
      </c>
      <c r="E36" s="22">
        <v>3919</v>
      </c>
      <c r="F36" s="23">
        <v>45061</v>
      </c>
      <c r="G36" s="32">
        <v>3919</v>
      </c>
      <c r="H36" s="20">
        <f t="shared" si="0"/>
        <v>0</v>
      </c>
    </row>
    <row r="37" spans="1:8" ht="31.5" x14ac:dyDescent="0.25">
      <c r="A37" s="69">
        <v>45061</v>
      </c>
      <c r="B37" s="70">
        <f t="shared" si="1"/>
        <v>1339</v>
      </c>
      <c r="C37" s="71"/>
      <c r="D37" s="21" t="s">
        <v>15</v>
      </c>
      <c r="E37" s="22">
        <v>885</v>
      </c>
      <c r="F37" s="23" t="s">
        <v>103</v>
      </c>
      <c r="G37" s="32">
        <f>500+385</f>
        <v>885</v>
      </c>
      <c r="H37" s="20">
        <f t="shared" si="0"/>
        <v>0</v>
      </c>
    </row>
    <row r="38" spans="1:8" ht="26.25" customHeight="1" x14ac:dyDescent="0.25">
      <c r="A38" s="69">
        <v>45061</v>
      </c>
      <c r="B38" s="70">
        <f t="shared" si="1"/>
        <v>1340</v>
      </c>
      <c r="C38" s="71"/>
      <c r="D38" s="21" t="s">
        <v>14</v>
      </c>
      <c r="E38" s="22">
        <v>974</v>
      </c>
      <c r="F38" s="23">
        <v>45062</v>
      </c>
      <c r="G38" s="32">
        <v>974</v>
      </c>
      <c r="H38" s="20">
        <f t="shared" si="0"/>
        <v>0</v>
      </c>
    </row>
    <row r="39" spans="1:8" ht="26.25" customHeight="1" x14ac:dyDescent="0.25">
      <c r="A39" s="69">
        <v>45061</v>
      </c>
      <c r="B39" s="70">
        <f t="shared" si="1"/>
        <v>1341</v>
      </c>
      <c r="C39" s="71"/>
      <c r="D39" s="21" t="s">
        <v>13</v>
      </c>
      <c r="E39" s="22">
        <v>2530</v>
      </c>
      <c r="F39" s="23">
        <v>45062</v>
      </c>
      <c r="G39" s="32">
        <v>2530</v>
      </c>
      <c r="H39" s="20">
        <f t="shared" si="0"/>
        <v>0</v>
      </c>
    </row>
    <row r="40" spans="1:8" ht="31.5" x14ac:dyDescent="0.25">
      <c r="A40" s="69">
        <v>45062</v>
      </c>
      <c r="B40" s="70">
        <f t="shared" si="1"/>
        <v>1342</v>
      </c>
      <c r="C40" s="71"/>
      <c r="D40" s="21" t="s">
        <v>15</v>
      </c>
      <c r="E40" s="22">
        <v>1525</v>
      </c>
      <c r="F40" s="23" t="s">
        <v>104</v>
      </c>
      <c r="G40" s="32">
        <f>1500+25</f>
        <v>1525</v>
      </c>
      <c r="H40" s="20">
        <f t="shared" si="0"/>
        <v>0</v>
      </c>
    </row>
    <row r="41" spans="1:8" ht="26.25" customHeight="1" x14ac:dyDescent="0.25">
      <c r="A41" s="69">
        <v>45062</v>
      </c>
      <c r="B41" s="70">
        <f t="shared" si="1"/>
        <v>1343</v>
      </c>
      <c r="C41" s="71"/>
      <c r="D41" s="21" t="s">
        <v>13</v>
      </c>
      <c r="E41" s="22">
        <v>2567</v>
      </c>
      <c r="F41" s="23">
        <v>45065</v>
      </c>
      <c r="G41" s="32">
        <v>2567</v>
      </c>
      <c r="H41" s="20">
        <f t="shared" si="0"/>
        <v>0</v>
      </c>
    </row>
    <row r="42" spans="1:8" ht="39" customHeight="1" x14ac:dyDescent="0.3">
      <c r="A42" s="69">
        <v>45063</v>
      </c>
      <c r="B42" s="70">
        <f t="shared" si="1"/>
        <v>1344</v>
      </c>
      <c r="C42" s="71"/>
      <c r="D42" s="81" t="s">
        <v>14</v>
      </c>
      <c r="E42" s="22">
        <v>3994</v>
      </c>
      <c r="F42" s="23" t="s">
        <v>105</v>
      </c>
      <c r="G42" s="32">
        <f>3600+394</f>
        <v>3994</v>
      </c>
      <c r="H42" s="20">
        <f t="shared" si="0"/>
        <v>0</v>
      </c>
    </row>
    <row r="43" spans="1:8" ht="26.25" customHeight="1" x14ac:dyDescent="0.25">
      <c r="A43" s="69">
        <v>45064</v>
      </c>
      <c r="B43" s="70">
        <f t="shared" si="1"/>
        <v>1345</v>
      </c>
      <c r="C43" s="71"/>
      <c r="D43" s="21" t="s">
        <v>13</v>
      </c>
      <c r="E43" s="22">
        <v>2291</v>
      </c>
      <c r="F43" s="23">
        <v>45065</v>
      </c>
      <c r="G43" s="32">
        <v>2291</v>
      </c>
      <c r="H43" s="20">
        <f t="shared" si="0"/>
        <v>0</v>
      </c>
    </row>
    <row r="44" spans="1:8" ht="31.5" x14ac:dyDescent="0.25">
      <c r="A44" s="69">
        <v>45064</v>
      </c>
      <c r="B44" s="70">
        <f t="shared" si="1"/>
        <v>1346</v>
      </c>
      <c r="C44" s="71"/>
      <c r="D44" s="21" t="s">
        <v>15</v>
      </c>
      <c r="E44" s="22">
        <v>1937</v>
      </c>
      <c r="F44" s="74" t="s">
        <v>106</v>
      </c>
      <c r="G44" s="75">
        <f>1000+937</f>
        <v>1937</v>
      </c>
      <c r="H44" s="20">
        <f t="shared" si="0"/>
        <v>0</v>
      </c>
    </row>
    <row r="45" spans="1:8" ht="26.25" customHeight="1" x14ac:dyDescent="0.25">
      <c r="A45" s="69">
        <v>45064</v>
      </c>
      <c r="B45" s="70">
        <f t="shared" si="1"/>
        <v>1347</v>
      </c>
      <c r="C45" s="71"/>
      <c r="D45" s="21" t="s">
        <v>13</v>
      </c>
      <c r="E45" s="22">
        <v>486</v>
      </c>
      <c r="F45" s="23">
        <v>45065</v>
      </c>
      <c r="G45" s="32">
        <v>486</v>
      </c>
      <c r="H45" s="20">
        <f t="shared" si="0"/>
        <v>0</v>
      </c>
    </row>
    <row r="46" spans="1:8" ht="21.75" customHeight="1" x14ac:dyDescent="0.25">
      <c r="A46" s="69">
        <v>45065</v>
      </c>
      <c r="B46" s="70">
        <f t="shared" si="1"/>
        <v>1348</v>
      </c>
      <c r="C46" s="71"/>
      <c r="D46" s="21" t="s">
        <v>15</v>
      </c>
      <c r="E46" s="22">
        <v>1779</v>
      </c>
      <c r="F46" s="23">
        <v>45066</v>
      </c>
      <c r="G46" s="32">
        <v>1779</v>
      </c>
      <c r="H46" s="20">
        <f t="shared" si="0"/>
        <v>0</v>
      </c>
    </row>
    <row r="47" spans="1:8" ht="22.5" customHeight="1" x14ac:dyDescent="0.25">
      <c r="A47" s="69">
        <v>45065</v>
      </c>
      <c r="B47" s="70">
        <f t="shared" si="1"/>
        <v>1349</v>
      </c>
      <c r="C47" s="71"/>
      <c r="D47" s="21" t="s">
        <v>13</v>
      </c>
      <c r="E47" s="22">
        <v>4691</v>
      </c>
      <c r="F47" s="23">
        <v>45066</v>
      </c>
      <c r="G47" s="32">
        <v>4691</v>
      </c>
      <c r="H47" s="20">
        <f t="shared" si="0"/>
        <v>0</v>
      </c>
    </row>
    <row r="48" spans="1:8" ht="28.5" customHeight="1" x14ac:dyDescent="0.25">
      <c r="A48" s="69">
        <v>45065</v>
      </c>
      <c r="B48" s="70">
        <f t="shared" si="1"/>
        <v>1350</v>
      </c>
      <c r="C48" s="71"/>
      <c r="D48" s="21" t="s">
        <v>24</v>
      </c>
      <c r="E48" s="22">
        <v>13014</v>
      </c>
      <c r="F48" s="23">
        <v>45074</v>
      </c>
      <c r="G48" s="32">
        <v>13014</v>
      </c>
      <c r="H48" s="20">
        <f t="shared" si="0"/>
        <v>0</v>
      </c>
    </row>
    <row r="49" spans="1:8" ht="28.5" customHeight="1" x14ac:dyDescent="0.25">
      <c r="A49" s="69">
        <v>45065</v>
      </c>
      <c r="B49" s="70">
        <f t="shared" si="1"/>
        <v>1351</v>
      </c>
      <c r="C49" s="71"/>
      <c r="D49" s="21" t="s">
        <v>25</v>
      </c>
      <c r="E49" s="22">
        <v>12000</v>
      </c>
      <c r="F49" s="23">
        <v>45069</v>
      </c>
      <c r="G49" s="32">
        <v>12000</v>
      </c>
      <c r="H49" s="20">
        <f t="shared" si="0"/>
        <v>0</v>
      </c>
    </row>
    <row r="50" spans="1:8" ht="28.5" customHeight="1" x14ac:dyDescent="0.25">
      <c r="A50" s="69">
        <v>45066</v>
      </c>
      <c r="B50" s="70">
        <f t="shared" si="1"/>
        <v>1352</v>
      </c>
      <c r="C50" s="71"/>
      <c r="D50" s="21" t="s">
        <v>12</v>
      </c>
      <c r="E50" s="22">
        <v>3207</v>
      </c>
      <c r="F50" s="23">
        <v>45073</v>
      </c>
      <c r="G50" s="32">
        <v>3207</v>
      </c>
      <c r="H50" s="20">
        <f t="shared" si="0"/>
        <v>0</v>
      </c>
    </row>
    <row r="51" spans="1:8" ht="28.5" customHeight="1" x14ac:dyDescent="0.25">
      <c r="A51" s="69">
        <v>45066</v>
      </c>
      <c r="B51" s="70">
        <f t="shared" si="1"/>
        <v>1353</v>
      </c>
      <c r="C51" s="71"/>
      <c r="D51" s="21" t="s">
        <v>14</v>
      </c>
      <c r="E51" s="22">
        <v>3891</v>
      </c>
      <c r="F51" s="23" t="s">
        <v>108</v>
      </c>
      <c r="G51" s="32">
        <f>2132+1759</f>
        <v>3891</v>
      </c>
      <c r="H51" s="20">
        <f t="shared" si="0"/>
        <v>0</v>
      </c>
    </row>
    <row r="52" spans="1:8" ht="28.5" customHeight="1" x14ac:dyDescent="0.25">
      <c r="A52" s="69">
        <v>45066</v>
      </c>
      <c r="B52" s="70">
        <f t="shared" si="1"/>
        <v>1354</v>
      </c>
      <c r="C52" s="71"/>
      <c r="D52" s="21" t="s">
        <v>15</v>
      </c>
      <c r="E52" s="22">
        <v>2504</v>
      </c>
      <c r="F52" s="23">
        <v>45068</v>
      </c>
      <c r="G52" s="32">
        <v>2504</v>
      </c>
      <c r="H52" s="20">
        <f t="shared" si="0"/>
        <v>0</v>
      </c>
    </row>
    <row r="53" spans="1:8" ht="28.5" customHeight="1" x14ac:dyDescent="0.25">
      <c r="A53" s="69">
        <v>45066</v>
      </c>
      <c r="B53" s="70">
        <f t="shared" si="1"/>
        <v>1355</v>
      </c>
      <c r="C53" s="71"/>
      <c r="D53" s="21" t="s">
        <v>13</v>
      </c>
      <c r="E53" s="22">
        <v>3091</v>
      </c>
      <c r="F53" s="23">
        <v>45067</v>
      </c>
      <c r="G53" s="32">
        <v>3091</v>
      </c>
      <c r="H53" s="20">
        <f t="shared" si="0"/>
        <v>0</v>
      </c>
    </row>
    <row r="54" spans="1:8" ht="28.5" customHeight="1" x14ac:dyDescent="0.3">
      <c r="A54" s="69">
        <v>45067</v>
      </c>
      <c r="B54" s="70">
        <f t="shared" si="1"/>
        <v>1356</v>
      </c>
      <c r="C54" s="71"/>
      <c r="D54" s="78" t="s">
        <v>18</v>
      </c>
      <c r="E54" s="22">
        <v>0</v>
      </c>
      <c r="F54" s="23"/>
      <c r="G54" s="32"/>
      <c r="H54" s="20">
        <f t="shared" si="0"/>
        <v>0</v>
      </c>
    </row>
    <row r="55" spans="1:8" s="34" customFormat="1" ht="28.5" customHeight="1" x14ac:dyDescent="0.25">
      <c r="A55" s="72">
        <v>45067</v>
      </c>
      <c r="B55" s="70">
        <f t="shared" si="1"/>
        <v>1357</v>
      </c>
      <c r="C55" s="71"/>
      <c r="D55" s="25" t="s">
        <v>13</v>
      </c>
      <c r="E55" s="31">
        <v>4407</v>
      </c>
      <c r="F55" s="23">
        <v>45068</v>
      </c>
      <c r="G55" s="32">
        <v>4407</v>
      </c>
      <c r="H55" s="33">
        <f t="shared" si="0"/>
        <v>0</v>
      </c>
    </row>
    <row r="56" spans="1:8" ht="28.5" customHeight="1" x14ac:dyDescent="0.25">
      <c r="A56" s="69">
        <v>45067</v>
      </c>
      <c r="B56" s="70">
        <f t="shared" si="1"/>
        <v>1358</v>
      </c>
      <c r="C56" s="71"/>
      <c r="D56" s="21" t="s">
        <v>93</v>
      </c>
      <c r="E56" s="22">
        <v>5437</v>
      </c>
      <c r="F56" s="23">
        <v>45069</v>
      </c>
      <c r="G56" s="32">
        <v>5437</v>
      </c>
      <c r="H56" s="20">
        <f t="shared" si="0"/>
        <v>0</v>
      </c>
    </row>
    <row r="57" spans="1:8" ht="28.5" customHeight="1" x14ac:dyDescent="0.25">
      <c r="A57" s="69">
        <v>45067</v>
      </c>
      <c r="B57" s="70">
        <f t="shared" si="1"/>
        <v>1359</v>
      </c>
      <c r="C57" s="71"/>
      <c r="D57" s="21" t="s">
        <v>19</v>
      </c>
      <c r="E57" s="22">
        <v>16401</v>
      </c>
      <c r="F57" s="23">
        <v>45068</v>
      </c>
      <c r="G57" s="32">
        <v>16401</v>
      </c>
      <c r="H57" s="20">
        <f t="shared" si="0"/>
        <v>0</v>
      </c>
    </row>
    <row r="58" spans="1:8" ht="39.75" customHeight="1" x14ac:dyDescent="0.25">
      <c r="A58" s="69">
        <v>45068</v>
      </c>
      <c r="B58" s="70">
        <f t="shared" si="1"/>
        <v>1360</v>
      </c>
      <c r="C58" s="71"/>
      <c r="D58" s="21" t="s">
        <v>15</v>
      </c>
      <c r="E58" s="22">
        <v>1054</v>
      </c>
      <c r="F58" s="23" t="s">
        <v>110</v>
      </c>
      <c r="G58" s="32">
        <f>1000+54</f>
        <v>1054</v>
      </c>
      <c r="H58" s="20">
        <f t="shared" si="0"/>
        <v>0</v>
      </c>
    </row>
    <row r="59" spans="1:8" ht="28.5" customHeight="1" x14ac:dyDescent="0.25">
      <c r="A59" s="69">
        <v>45068</v>
      </c>
      <c r="B59" s="70">
        <f t="shared" si="1"/>
        <v>1361</v>
      </c>
      <c r="C59" s="71"/>
      <c r="D59" s="21" t="s">
        <v>13</v>
      </c>
      <c r="E59" s="22">
        <v>3772</v>
      </c>
      <c r="F59" s="23">
        <v>45069</v>
      </c>
      <c r="G59" s="32">
        <v>3772</v>
      </c>
      <c r="H59" s="20">
        <f t="shared" si="0"/>
        <v>0</v>
      </c>
    </row>
    <row r="60" spans="1:8" ht="38.25" customHeight="1" x14ac:dyDescent="0.25">
      <c r="A60" s="69">
        <v>45068</v>
      </c>
      <c r="B60" s="70">
        <f t="shared" si="1"/>
        <v>1362</v>
      </c>
      <c r="C60" s="71"/>
      <c r="D60" s="21" t="s">
        <v>14</v>
      </c>
      <c r="E60" s="22">
        <v>1773</v>
      </c>
      <c r="F60" s="23" t="s">
        <v>111</v>
      </c>
      <c r="G60" s="32">
        <f>1573+200</f>
        <v>1773</v>
      </c>
      <c r="H60" s="20">
        <f t="shared" si="0"/>
        <v>0</v>
      </c>
    </row>
    <row r="61" spans="1:8" ht="28.5" customHeight="1" x14ac:dyDescent="0.25">
      <c r="A61" s="69">
        <v>45068</v>
      </c>
      <c r="B61" s="70">
        <f t="shared" si="1"/>
        <v>1363</v>
      </c>
      <c r="C61" s="71"/>
      <c r="D61" s="21" t="s">
        <v>109</v>
      </c>
      <c r="E61" s="22">
        <v>390</v>
      </c>
      <c r="F61" s="23">
        <v>45069</v>
      </c>
      <c r="G61" s="32">
        <v>390</v>
      </c>
      <c r="H61" s="20">
        <f t="shared" si="0"/>
        <v>0</v>
      </c>
    </row>
    <row r="62" spans="1:8" ht="28.5" customHeight="1" x14ac:dyDescent="0.25">
      <c r="A62" s="69">
        <v>45069</v>
      </c>
      <c r="B62" s="70">
        <f t="shared" si="1"/>
        <v>1364</v>
      </c>
      <c r="C62" s="71"/>
      <c r="D62" s="21" t="s">
        <v>12</v>
      </c>
      <c r="E62" s="22">
        <v>446</v>
      </c>
      <c r="F62" s="23">
        <v>45073</v>
      </c>
      <c r="G62" s="32">
        <v>446</v>
      </c>
      <c r="H62" s="20">
        <f t="shared" si="0"/>
        <v>0</v>
      </c>
    </row>
    <row r="63" spans="1:8" ht="28.5" customHeight="1" x14ac:dyDescent="0.25">
      <c r="A63" s="69">
        <v>45069</v>
      </c>
      <c r="B63" s="70">
        <f t="shared" si="1"/>
        <v>1365</v>
      </c>
      <c r="C63" s="71"/>
      <c r="D63" s="21" t="s">
        <v>15</v>
      </c>
      <c r="E63" s="22">
        <v>1550</v>
      </c>
      <c r="F63" s="23">
        <v>45071</v>
      </c>
      <c r="G63" s="32">
        <v>1550</v>
      </c>
      <c r="H63" s="20">
        <f t="shared" si="0"/>
        <v>0</v>
      </c>
    </row>
    <row r="64" spans="1:8" ht="28.5" customHeight="1" x14ac:dyDescent="0.25">
      <c r="A64" s="69">
        <v>45069</v>
      </c>
      <c r="B64" s="70">
        <f t="shared" si="1"/>
        <v>1366</v>
      </c>
      <c r="C64" s="71"/>
      <c r="D64" s="21" t="s">
        <v>13</v>
      </c>
      <c r="E64" s="22">
        <v>3420</v>
      </c>
      <c r="F64" s="23">
        <v>45070</v>
      </c>
      <c r="G64" s="32">
        <v>3420</v>
      </c>
      <c r="H64" s="20">
        <f t="shared" si="0"/>
        <v>0</v>
      </c>
    </row>
    <row r="65" spans="1:8" ht="30.75" customHeight="1" x14ac:dyDescent="0.25">
      <c r="A65" s="73">
        <v>45069</v>
      </c>
      <c r="B65" s="70">
        <f t="shared" si="1"/>
        <v>1367</v>
      </c>
      <c r="C65" s="71"/>
      <c r="D65" s="35" t="s">
        <v>25</v>
      </c>
      <c r="E65" s="22">
        <v>1486</v>
      </c>
      <c r="F65" s="23">
        <v>45071</v>
      </c>
      <c r="G65" s="32">
        <v>1486</v>
      </c>
      <c r="H65" s="20">
        <f t="shared" si="0"/>
        <v>0</v>
      </c>
    </row>
    <row r="66" spans="1:8" ht="28.5" customHeight="1" x14ac:dyDescent="0.25">
      <c r="A66" s="73">
        <v>45070</v>
      </c>
      <c r="B66" s="70">
        <f t="shared" si="1"/>
        <v>1368</v>
      </c>
      <c r="C66" s="71"/>
      <c r="D66" s="35" t="s">
        <v>13</v>
      </c>
      <c r="E66" s="22">
        <v>2174</v>
      </c>
      <c r="F66" s="23">
        <v>45071</v>
      </c>
      <c r="G66" s="32">
        <v>2174</v>
      </c>
      <c r="H66" s="20">
        <f t="shared" si="0"/>
        <v>0</v>
      </c>
    </row>
    <row r="67" spans="1:8" ht="28.5" customHeight="1" x14ac:dyDescent="0.25">
      <c r="A67" s="73">
        <v>45070</v>
      </c>
      <c r="B67" s="70">
        <f t="shared" si="1"/>
        <v>1369</v>
      </c>
      <c r="C67" s="71"/>
      <c r="D67" s="35" t="s">
        <v>14</v>
      </c>
      <c r="E67" s="22">
        <v>1356</v>
      </c>
      <c r="F67" s="23">
        <v>45070</v>
      </c>
      <c r="G67" s="32">
        <v>1356</v>
      </c>
      <c r="H67" s="20">
        <f t="shared" si="0"/>
        <v>0</v>
      </c>
    </row>
    <row r="68" spans="1:8" ht="28.5" customHeight="1" x14ac:dyDescent="0.3">
      <c r="A68" s="73">
        <v>45070</v>
      </c>
      <c r="B68" s="70">
        <f t="shared" si="1"/>
        <v>1370</v>
      </c>
      <c r="C68" s="71"/>
      <c r="D68" s="82" t="s">
        <v>18</v>
      </c>
      <c r="E68" s="22">
        <v>0</v>
      </c>
      <c r="F68" s="23"/>
      <c r="G68" s="32"/>
      <c r="H68" s="20">
        <f t="shared" si="0"/>
        <v>0</v>
      </c>
    </row>
    <row r="69" spans="1:8" ht="28.5" customHeight="1" x14ac:dyDescent="0.3">
      <c r="A69" s="73">
        <v>45070</v>
      </c>
      <c r="B69" s="70">
        <f t="shared" si="1"/>
        <v>1371</v>
      </c>
      <c r="C69" s="71"/>
      <c r="D69" s="82" t="s">
        <v>18</v>
      </c>
      <c r="E69" s="22">
        <v>0</v>
      </c>
      <c r="F69" s="23"/>
      <c r="G69" s="32"/>
      <c r="H69" s="20">
        <f t="shared" si="0"/>
        <v>0</v>
      </c>
    </row>
    <row r="70" spans="1:8" ht="28.5" customHeight="1" x14ac:dyDescent="0.3">
      <c r="A70" s="73">
        <v>45070</v>
      </c>
      <c r="B70" s="70">
        <f t="shared" ref="B70:B120" si="2">B69+1</f>
        <v>1372</v>
      </c>
      <c r="C70" s="71"/>
      <c r="D70" s="82" t="s">
        <v>18</v>
      </c>
      <c r="E70" s="22">
        <v>0</v>
      </c>
      <c r="F70" s="23"/>
      <c r="G70" s="32"/>
      <c r="H70" s="20">
        <f t="shared" si="0"/>
        <v>0</v>
      </c>
    </row>
    <row r="71" spans="1:8" ht="28.5" customHeight="1" x14ac:dyDescent="0.3">
      <c r="A71" s="73">
        <v>45070</v>
      </c>
      <c r="B71" s="70">
        <f t="shared" si="2"/>
        <v>1373</v>
      </c>
      <c r="C71" s="71"/>
      <c r="D71" s="82" t="s">
        <v>18</v>
      </c>
      <c r="E71" s="22">
        <v>0</v>
      </c>
      <c r="F71" s="23"/>
      <c r="G71" s="32"/>
      <c r="H71" s="20">
        <f t="shared" si="0"/>
        <v>0</v>
      </c>
    </row>
    <row r="72" spans="1:8" ht="28.5" customHeight="1" x14ac:dyDescent="0.3">
      <c r="A72" s="73">
        <v>45070</v>
      </c>
      <c r="B72" s="70">
        <f t="shared" si="2"/>
        <v>1374</v>
      </c>
      <c r="C72" s="71"/>
      <c r="D72" s="82" t="s">
        <v>18</v>
      </c>
      <c r="E72" s="22">
        <v>0</v>
      </c>
      <c r="F72" s="23"/>
      <c r="G72" s="32"/>
      <c r="H72" s="20">
        <f t="shared" si="0"/>
        <v>0</v>
      </c>
    </row>
    <row r="73" spans="1:8" ht="28.5" customHeight="1" x14ac:dyDescent="0.3">
      <c r="A73" s="73">
        <v>45070</v>
      </c>
      <c r="B73" s="70">
        <f t="shared" si="2"/>
        <v>1375</v>
      </c>
      <c r="C73" s="71"/>
      <c r="D73" s="82" t="s">
        <v>18</v>
      </c>
      <c r="E73" s="22">
        <v>0</v>
      </c>
      <c r="F73" s="23"/>
      <c r="G73" s="32"/>
      <c r="H73" s="20">
        <f t="shared" si="0"/>
        <v>0</v>
      </c>
    </row>
    <row r="74" spans="1:8" ht="24" customHeight="1" x14ac:dyDescent="0.3">
      <c r="A74" s="73">
        <v>45070</v>
      </c>
      <c r="B74" s="70">
        <f t="shared" si="2"/>
        <v>1376</v>
      </c>
      <c r="C74" s="71"/>
      <c r="D74" s="82" t="s">
        <v>18</v>
      </c>
      <c r="E74" s="22">
        <v>0</v>
      </c>
      <c r="F74" s="23"/>
      <c r="G74" s="32"/>
      <c r="H74" s="20">
        <f t="shared" si="0"/>
        <v>0</v>
      </c>
    </row>
    <row r="75" spans="1:8" ht="30" customHeight="1" x14ac:dyDescent="0.25">
      <c r="A75" s="73">
        <v>45071</v>
      </c>
      <c r="B75" s="70">
        <f t="shared" si="2"/>
        <v>1377</v>
      </c>
      <c r="C75" s="71"/>
      <c r="D75" s="35" t="s">
        <v>15</v>
      </c>
      <c r="E75" s="22">
        <v>1740</v>
      </c>
      <c r="F75" s="23">
        <v>45072</v>
      </c>
      <c r="G75" s="32">
        <v>1740</v>
      </c>
      <c r="H75" s="20">
        <f t="shared" si="0"/>
        <v>0</v>
      </c>
    </row>
    <row r="76" spans="1:8" ht="18.75" customHeight="1" x14ac:dyDescent="0.25">
      <c r="A76" s="73">
        <v>45071</v>
      </c>
      <c r="B76" s="70">
        <f t="shared" si="2"/>
        <v>1378</v>
      </c>
      <c r="C76" s="71"/>
      <c r="D76" s="35" t="s">
        <v>14</v>
      </c>
      <c r="E76" s="22">
        <v>870</v>
      </c>
      <c r="F76" s="23">
        <v>45072</v>
      </c>
      <c r="G76" s="32">
        <v>870</v>
      </c>
      <c r="H76" s="20">
        <f t="shared" si="0"/>
        <v>0</v>
      </c>
    </row>
    <row r="77" spans="1:8" ht="18.75" customHeight="1" x14ac:dyDescent="0.25">
      <c r="A77" s="73">
        <v>45071</v>
      </c>
      <c r="B77" s="70">
        <f t="shared" si="2"/>
        <v>1379</v>
      </c>
      <c r="C77" s="71"/>
      <c r="D77" s="35" t="s">
        <v>14</v>
      </c>
      <c r="E77" s="22">
        <v>545</v>
      </c>
      <c r="F77" s="23">
        <v>45072</v>
      </c>
      <c r="G77" s="32">
        <v>545</v>
      </c>
      <c r="H77" s="20">
        <f t="shared" si="0"/>
        <v>0</v>
      </c>
    </row>
    <row r="78" spans="1:8" ht="18.75" customHeight="1" x14ac:dyDescent="0.25">
      <c r="A78" s="73">
        <v>45071</v>
      </c>
      <c r="B78" s="70">
        <f t="shared" si="2"/>
        <v>1380</v>
      </c>
      <c r="C78" s="71"/>
      <c r="D78" s="35" t="s">
        <v>13</v>
      </c>
      <c r="E78" s="22">
        <v>4128</v>
      </c>
      <c r="F78" s="23">
        <v>45072</v>
      </c>
      <c r="G78" s="32">
        <v>4128</v>
      </c>
      <c r="H78" s="20">
        <f t="shared" si="0"/>
        <v>0</v>
      </c>
    </row>
    <row r="79" spans="1:8" ht="18.75" customHeight="1" x14ac:dyDescent="0.25">
      <c r="A79" s="73">
        <v>45072</v>
      </c>
      <c r="B79" s="70">
        <f t="shared" si="2"/>
        <v>1381</v>
      </c>
      <c r="C79" s="71"/>
      <c r="D79" s="35" t="s">
        <v>15</v>
      </c>
      <c r="E79" s="22">
        <v>1332</v>
      </c>
      <c r="F79" s="23">
        <v>45073</v>
      </c>
      <c r="G79" s="32">
        <v>1332</v>
      </c>
      <c r="H79" s="20">
        <f t="shared" si="0"/>
        <v>0</v>
      </c>
    </row>
    <row r="80" spans="1:8" ht="18.75" customHeight="1" x14ac:dyDescent="0.25">
      <c r="A80" s="73">
        <v>45072</v>
      </c>
      <c r="B80" s="70">
        <f t="shared" si="2"/>
        <v>1382</v>
      </c>
      <c r="C80" s="71"/>
      <c r="D80" s="35" t="s">
        <v>13</v>
      </c>
      <c r="E80" s="22">
        <v>3784</v>
      </c>
      <c r="F80" s="23">
        <v>45073</v>
      </c>
      <c r="G80" s="32">
        <v>3784</v>
      </c>
      <c r="H80" s="20">
        <f t="shared" si="0"/>
        <v>0</v>
      </c>
    </row>
    <row r="81" spans="1:8" x14ac:dyDescent="0.25">
      <c r="A81" s="73">
        <v>45072</v>
      </c>
      <c r="B81" s="70">
        <f t="shared" si="2"/>
        <v>1383</v>
      </c>
      <c r="C81" s="71"/>
      <c r="D81" s="35" t="s">
        <v>24</v>
      </c>
      <c r="E81" s="22">
        <v>12160</v>
      </c>
      <c r="F81" s="23">
        <v>45081</v>
      </c>
      <c r="G81" s="32">
        <v>12160</v>
      </c>
      <c r="H81" s="20">
        <f t="shared" si="0"/>
        <v>0</v>
      </c>
    </row>
    <row r="82" spans="1:8" ht="18.75" customHeight="1" x14ac:dyDescent="0.25">
      <c r="A82" s="73">
        <v>45072</v>
      </c>
      <c r="B82" s="70">
        <f t="shared" si="2"/>
        <v>1384</v>
      </c>
      <c r="C82" s="71"/>
      <c r="D82" s="35" t="s">
        <v>25</v>
      </c>
      <c r="E82" s="22">
        <v>9520</v>
      </c>
      <c r="F82" s="23">
        <v>45075</v>
      </c>
      <c r="G82" s="32">
        <v>9520</v>
      </c>
      <c r="H82" s="20">
        <f t="shared" si="0"/>
        <v>0</v>
      </c>
    </row>
    <row r="83" spans="1:8" ht="18.75" customHeight="1" x14ac:dyDescent="0.25">
      <c r="A83" s="73">
        <v>45073</v>
      </c>
      <c r="B83" s="70">
        <f t="shared" si="2"/>
        <v>1385</v>
      </c>
      <c r="C83" s="71"/>
      <c r="D83" s="35" t="s">
        <v>12</v>
      </c>
      <c r="E83" s="22">
        <v>435</v>
      </c>
      <c r="F83" s="23">
        <v>45080</v>
      </c>
      <c r="G83" s="32">
        <v>435</v>
      </c>
      <c r="H83" s="20">
        <f t="shared" si="0"/>
        <v>0</v>
      </c>
    </row>
    <row r="84" spans="1:8" ht="18.75" customHeight="1" x14ac:dyDescent="0.25">
      <c r="A84" s="73">
        <v>45073</v>
      </c>
      <c r="B84" s="70">
        <f t="shared" si="2"/>
        <v>1386</v>
      </c>
      <c r="C84" s="71"/>
      <c r="D84" s="35" t="s">
        <v>15</v>
      </c>
      <c r="E84" s="22">
        <v>3096</v>
      </c>
      <c r="F84" s="23">
        <v>45074</v>
      </c>
      <c r="G84" s="32">
        <v>3096</v>
      </c>
      <c r="H84" s="20">
        <f t="shared" si="0"/>
        <v>0</v>
      </c>
    </row>
    <row r="85" spans="1:8" ht="18.75" customHeight="1" x14ac:dyDescent="0.25">
      <c r="A85" s="73">
        <v>45073</v>
      </c>
      <c r="B85" s="70">
        <f t="shared" si="2"/>
        <v>1387</v>
      </c>
      <c r="C85" s="71"/>
      <c r="D85" s="35" t="s">
        <v>13</v>
      </c>
      <c r="E85" s="22">
        <v>4494</v>
      </c>
      <c r="F85" s="23">
        <v>45074</v>
      </c>
      <c r="G85" s="32">
        <v>4494</v>
      </c>
      <c r="H85" s="20">
        <f t="shared" si="0"/>
        <v>0</v>
      </c>
    </row>
    <row r="86" spans="1:8" ht="18.75" customHeight="1" x14ac:dyDescent="0.25">
      <c r="A86" s="73">
        <v>45074</v>
      </c>
      <c r="B86" s="70">
        <f t="shared" si="2"/>
        <v>1388</v>
      </c>
      <c r="C86" s="71"/>
      <c r="D86" s="35" t="s">
        <v>19</v>
      </c>
      <c r="E86" s="22">
        <v>9296</v>
      </c>
      <c r="F86" s="23">
        <v>45074</v>
      </c>
      <c r="G86" s="32">
        <v>9296</v>
      </c>
      <c r="H86" s="20">
        <f t="shared" si="0"/>
        <v>0</v>
      </c>
    </row>
    <row r="87" spans="1:8" ht="18.75" customHeight="1" x14ac:dyDescent="0.25">
      <c r="A87" s="73">
        <v>45074</v>
      </c>
      <c r="B87" s="70">
        <f t="shared" si="2"/>
        <v>1389</v>
      </c>
      <c r="C87" s="71"/>
      <c r="D87" s="35" t="s">
        <v>15</v>
      </c>
      <c r="E87" s="22">
        <v>252</v>
      </c>
      <c r="F87" s="23">
        <v>45075</v>
      </c>
      <c r="G87" s="32">
        <v>252</v>
      </c>
      <c r="H87" s="20">
        <f t="shared" si="0"/>
        <v>0</v>
      </c>
    </row>
    <row r="88" spans="1:8" ht="18.75" customHeight="1" x14ac:dyDescent="0.25">
      <c r="A88" s="73">
        <v>45074</v>
      </c>
      <c r="B88" s="70">
        <f t="shared" si="2"/>
        <v>1390</v>
      </c>
      <c r="C88" s="71"/>
      <c r="D88" s="35" t="s">
        <v>13</v>
      </c>
      <c r="E88" s="22">
        <v>4715</v>
      </c>
      <c r="F88" s="23">
        <v>45075</v>
      </c>
      <c r="G88" s="32">
        <v>4715</v>
      </c>
      <c r="H88" s="20">
        <f t="shared" si="0"/>
        <v>0</v>
      </c>
    </row>
    <row r="89" spans="1:8" ht="18.75" customHeight="1" x14ac:dyDescent="0.25">
      <c r="A89" s="73">
        <v>45075</v>
      </c>
      <c r="B89" s="70">
        <f t="shared" si="2"/>
        <v>1391</v>
      </c>
      <c r="C89" s="71"/>
      <c r="D89" s="35" t="s">
        <v>19</v>
      </c>
      <c r="E89" s="22">
        <v>8640</v>
      </c>
      <c r="F89" s="23">
        <v>45076</v>
      </c>
      <c r="G89" s="32">
        <v>8640</v>
      </c>
      <c r="H89" s="20">
        <f t="shared" si="0"/>
        <v>0</v>
      </c>
    </row>
    <row r="90" spans="1:8" ht="18.75" customHeight="1" x14ac:dyDescent="0.25">
      <c r="A90" s="73">
        <v>45075</v>
      </c>
      <c r="B90" s="70">
        <f t="shared" si="2"/>
        <v>1392</v>
      </c>
      <c r="C90" s="71"/>
      <c r="D90" s="35" t="s">
        <v>15</v>
      </c>
      <c r="E90" s="22">
        <v>1157</v>
      </c>
      <c r="F90" s="23">
        <v>45076</v>
      </c>
      <c r="G90" s="32">
        <v>1157</v>
      </c>
      <c r="H90" s="20">
        <f t="shared" si="0"/>
        <v>0</v>
      </c>
    </row>
    <row r="91" spans="1:8" ht="18.75" customHeight="1" x14ac:dyDescent="0.25">
      <c r="A91" s="73">
        <v>45075</v>
      </c>
      <c r="B91" s="70">
        <f t="shared" si="2"/>
        <v>1393</v>
      </c>
      <c r="C91" s="71"/>
      <c r="D91" s="35" t="s">
        <v>13</v>
      </c>
      <c r="E91" s="22">
        <v>3600</v>
      </c>
      <c r="F91" s="23">
        <v>45076</v>
      </c>
      <c r="G91" s="32">
        <v>3600</v>
      </c>
      <c r="H91" s="20">
        <f t="shared" si="0"/>
        <v>0</v>
      </c>
    </row>
    <row r="92" spans="1:8" ht="18.75" customHeight="1" x14ac:dyDescent="0.25">
      <c r="A92" s="73">
        <v>45075</v>
      </c>
      <c r="B92" s="70">
        <f t="shared" si="2"/>
        <v>1394</v>
      </c>
      <c r="C92" s="71"/>
      <c r="D92" s="35" t="s">
        <v>15</v>
      </c>
      <c r="E92" s="22">
        <v>1254</v>
      </c>
      <c r="F92" s="23">
        <v>45076</v>
      </c>
      <c r="G92" s="32">
        <v>1254</v>
      </c>
      <c r="H92" s="20">
        <f t="shared" si="0"/>
        <v>0</v>
      </c>
    </row>
    <row r="93" spans="1:8" ht="18.75" customHeight="1" x14ac:dyDescent="0.25">
      <c r="A93" s="73">
        <v>45076</v>
      </c>
      <c r="B93" s="70">
        <f t="shared" si="2"/>
        <v>1395</v>
      </c>
      <c r="C93" s="71"/>
      <c r="D93" s="35" t="s">
        <v>12</v>
      </c>
      <c r="E93" s="22">
        <v>292</v>
      </c>
      <c r="F93" s="23">
        <v>45078</v>
      </c>
      <c r="G93" s="32">
        <v>292</v>
      </c>
      <c r="H93" s="20">
        <f t="shared" si="0"/>
        <v>0</v>
      </c>
    </row>
    <row r="94" spans="1:8" ht="18.75" customHeight="1" x14ac:dyDescent="0.25">
      <c r="A94" s="73">
        <v>45076</v>
      </c>
      <c r="B94" s="70">
        <f t="shared" si="2"/>
        <v>1396</v>
      </c>
      <c r="C94" s="71"/>
      <c r="D94" s="35" t="s">
        <v>14</v>
      </c>
      <c r="E94" s="22">
        <v>4135</v>
      </c>
      <c r="F94" s="23">
        <v>45078</v>
      </c>
      <c r="G94" s="32">
        <v>4135</v>
      </c>
      <c r="H94" s="20">
        <f t="shared" si="0"/>
        <v>0</v>
      </c>
    </row>
    <row r="95" spans="1:8" ht="31.5" x14ac:dyDescent="0.25">
      <c r="A95" s="73">
        <v>45076</v>
      </c>
      <c r="B95" s="70">
        <f t="shared" si="2"/>
        <v>1397</v>
      </c>
      <c r="C95" s="71"/>
      <c r="D95" s="35" t="s">
        <v>15</v>
      </c>
      <c r="E95" s="22">
        <v>1680</v>
      </c>
      <c r="F95" s="23" t="s">
        <v>115</v>
      </c>
      <c r="G95" s="32">
        <f>1300+380</f>
        <v>1680</v>
      </c>
      <c r="H95" s="20">
        <f t="shared" si="0"/>
        <v>0</v>
      </c>
    </row>
    <row r="96" spans="1:8" ht="18.75" customHeight="1" x14ac:dyDescent="0.25">
      <c r="A96" s="73">
        <v>45076</v>
      </c>
      <c r="B96" s="70">
        <f t="shared" si="2"/>
        <v>1398</v>
      </c>
      <c r="C96" s="71"/>
      <c r="D96" s="35" t="s">
        <v>13</v>
      </c>
      <c r="E96" s="22">
        <v>2624</v>
      </c>
      <c r="F96" s="23">
        <v>45077</v>
      </c>
      <c r="G96" s="32">
        <v>2624</v>
      </c>
      <c r="H96" s="20">
        <f t="shared" si="0"/>
        <v>0</v>
      </c>
    </row>
    <row r="97" spans="1:8" ht="18.75" customHeight="1" x14ac:dyDescent="0.25">
      <c r="A97" s="73">
        <v>45077</v>
      </c>
      <c r="B97" s="70">
        <f t="shared" si="2"/>
        <v>1399</v>
      </c>
      <c r="C97" s="71"/>
      <c r="D97" s="35" t="s">
        <v>19</v>
      </c>
      <c r="E97" s="22">
        <v>7976</v>
      </c>
      <c r="F97" s="23">
        <v>45080</v>
      </c>
      <c r="G97" s="32">
        <v>7976</v>
      </c>
      <c r="H97" s="20">
        <f t="shared" si="0"/>
        <v>0</v>
      </c>
    </row>
    <row r="98" spans="1:8" ht="18.75" customHeight="1" x14ac:dyDescent="0.25">
      <c r="A98" s="73">
        <v>45077</v>
      </c>
      <c r="B98" s="70">
        <f t="shared" si="2"/>
        <v>1400</v>
      </c>
      <c r="C98" s="71"/>
      <c r="D98" s="35" t="s">
        <v>13</v>
      </c>
      <c r="E98" s="22">
        <v>2772</v>
      </c>
      <c r="F98" s="23">
        <v>45078</v>
      </c>
      <c r="G98" s="32">
        <v>2772</v>
      </c>
      <c r="H98" s="20">
        <f t="shared" si="0"/>
        <v>0</v>
      </c>
    </row>
    <row r="99" spans="1:8" ht="31.5" x14ac:dyDescent="0.25">
      <c r="A99" s="73">
        <v>45078</v>
      </c>
      <c r="B99" s="70">
        <f t="shared" si="2"/>
        <v>1401</v>
      </c>
      <c r="C99" s="71"/>
      <c r="D99" s="35" t="s">
        <v>14</v>
      </c>
      <c r="E99" s="22">
        <v>1552</v>
      </c>
      <c r="F99" s="23" t="s">
        <v>115</v>
      </c>
      <c r="G99" s="32">
        <f>520+1032</f>
        <v>1552</v>
      </c>
      <c r="H99" s="20">
        <f t="shared" si="0"/>
        <v>0</v>
      </c>
    </row>
    <row r="100" spans="1:8" ht="18.75" customHeight="1" x14ac:dyDescent="0.25">
      <c r="A100" s="73">
        <v>45078</v>
      </c>
      <c r="B100" s="70">
        <f t="shared" si="2"/>
        <v>1402</v>
      </c>
      <c r="C100" s="71"/>
      <c r="D100" s="35" t="s">
        <v>15</v>
      </c>
      <c r="E100" s="22">
        <v>1403</v>
      </c>
      <c r="F100" s="23">
        <v>45079</v>
      </c>
      <c r="G100" s="32">
        <v>1403</v>
      </c>
      <c r="H100" s="20">
        <f t="shared" si="0"/>
        <v>0</v>
      </c>
    </row>
    <row r="101" spans="1:8" ht="18.75" customHeight="1" x14ac:dyDescent="0.25">
      <c r="A101" s="73">
        <v>45078</v>
      </c>
      <c r="B101" s="70">
        <f t="shared" si="2"/>
        <v>1403</v>
      </c>
      <c r="C101" s="71"/>
      <c r="D101" s="35" t="s">
        <v>15</v>
      </c>
      <c r="E101" s="22">
        <v>300</v>
      </c>
      <c r="F101" s="23">
        <v>45080</v>
      </c>
      <c r="G101" s="32">
        <v>300</v>
      </c>
      <c r="H101" s="20">
        <f t="shared" si="0"/>
        <v>0</v>
      </c>
    </row>
    <row r="102" spans="1:8" ht="18.75" customHeight="1" x14ac:dyDescent="0.25">
      <c r="A102" s="73">
        <v>45078</v>
      </c>
      <c r="B102" s="70">
        <f t="shared" si="2"/>
        <v>1404</v>
      </c>
      <c r="C102" s="71"/>
      <c r="D102" s="35" t="s">
        <v>13</v>
      </c>
      <c r="E102" s="22">
        <v>2584</v>
      </c>
      <c r="F102" s="23">
        <v>45079</v>
      </c>
      <c r="G102" s="32">
        <v>2584</v>
      </c>
      <c r="H102" s="20">
        <f t="shared" si="0"/>
        <v>0</v>
      </c>
    </row>
    <row r="103" spans="1:8" ht="18.75" customHeight="1" x14ac:dyDescent="0.25">
      <c r="A103" s="73">
        <v>45078</v>
      </c>
      <c r="B103" s="70">
        <f t="shared" si="2"/>
        <v>1405</v>
      </c>
      <c r="C103" s="71"/>
      <c r="D103" s="35" t="s">
        <v>113</v>
      </c>
      <c r="E103" s="22">
        <v>426</v>
      </c>
      <c r="F103" s="23">
        <v>45080</v>
      </c>
      <c r="G103" s="32">
        <v>426</v>
      </c>
      <c r="H103" s="20">
        <f t="shared" si="0"/>
        <v>0</v>
      </c>
    </row>
    <row r="104" spans="1:8" ht="18.75" customHeight="1" x14ac:dyDescent="0.25">
      <c r="A104" s="73">
        <v>45078</v>
      </c>
      <c r="B104" s="70">
        <f t="shared" si="2"/>
        <v>1406</v>
      </c>
      <c r="C104" s="71"/>
      <c r="D104" s="35" t="s">
        <v>114</v>
      </c>
      <c r="E104" s="22">
        <v>7843</v>
      </c>
      <c r="F104" s="23">
        <v>45079</v>
      </c>
      <c r="G104" s="32">
        <v>7843</v>
      </c>
      <c r="H104" s="20">
        <f t="shared" si="0"/>
        <v>0</v>
      </c>
    </row>
    <row r="105" spans="1:8" ht="18.75" customHeight="1" x14ac:dyDescent="0.25">
      <c r="A105" s="73">
        <v>45079</v>
      </c>
      <c r="B105" s="70">
        <f t="shared" si="2"/>
        <v>1407</v>
      </c>
      <c r="C105" s="71"/>
      <c r="D105" s="35" t="s">
        <v>12</v>
      </c>
      <c r="E105" s="22">
        <v>3303</v>
      </c>
      <c r="F105" s="67"/>
      <c r="G105" s="68"/>
      <c r="H105" s="20">
        <f t="shared" si="0"/>
        <v>3303</v>
      </c>
    </row>
    <row r="106" spans="1:8" ht="31.5" x14ac:dyDescent="0.25">
      <c r="A106" s="73">
        <v>45079</v>
      </c>
      <c r="B106" s="70">
        <f t="shared" si="2"/>
        <v>1408</v>
      </c>
      <c r="C106" s="71"/>
      <c r="D106" s="35" t="s">
        <v>109</v>
      </c>
      <c r="E106" s="22">
        <v>12036</v>
      </c>
      <c r="F106" s="23" t="s">
        <v>116</v>
      </c>
      <c r="G106" s="32">
        <f>11000+1036</f>
        <v>12036</v>
      </c>
      <c r="H106" s="20">
        <f t="shared" si="0"/>
        <v>0</v>
      </c>
    </row>
    <row r="107" spans="1:8" ht="18.75" customHeight="1" x14ac:dyDescent="0.25">
      <c r="A107" s="73">
        <v>45079</v>
      </c>
      <c r="B107" s="70">
        <f t="shared" si="2"/>
        <v>1409</v>
      </c>
      <c r="C107" s="71"/>
      <c r="D107" s="35" t="s">
        <v>14</v>
      </c>
      <c r="E107" s="22">
        <v>4102</v>
      </c>
      <c r="F107" s="23">
        <v>45080</v>
      </c>
      <c r="G107" s="32">
        <v>4102</v>
      </c>
      <c r="H107" s="20">
        <f t="shared" si="0"/>
        <v>0</v>
      </c>
    </row>
    <row r="108" spans="1:8" ht="18.75" customHeight="1" x14ac:dyDescent="0.25">
      <c r="A108" s="73">
        <v>45079</v>
      </c>
      <c r="B108" s="70">
        <f t="shared" si="2"/>
        <v>1410</v>
      </c>
      <c r="C108" s="71"/>
      <c r="D108" s="35" t="s">
        <v>15</v>
      </c>
      <c r="E108" s="22">
        <v>1375</v>
      </c>
      <c r="F108" s="23">
        <v>45080</v>
      </c>
      <c r="G108" s="32">
        <v>1375</v>
      </c>
      <c r="H108" s="20">
        <f t="shared" si="0"/>
        <v>0</v>
      </c>
    </row>
    <row r="109" spans="1:8" ht="18.75" customHeight="1" x14ac:dyDescent="0.25">
      <c r="A109" s="73">
        <v>45079</v>
      </c>
      <c r="B109" s="70">
        <f t="shared" si="2"/>
        <v>1411</v>
      </c>
      <c r="C109" s="71"/>
      <c r="D109" s="35" t="s">
        <v>16</v>
      </c>
      <c r="E109" s="22">
        <v>4416</v>
      </c>
      <c r="F109" s="23">
        <v>45080</v>
      </c>
      <c r="G109" s="32">
        <v>4416</v>
      </c>
      <c r="H109" s="20">
        <f t="shared" si="0"/>
        <v>0</v>
      </c>
    </row>
    <row r="110" spans="1:8" ht="18.75" customHeight="1" x14ac:dyDescent="0.25">
      <c r="A110" s="73">
        <v>45079</v>
      </c>
      <c r="B110" s="70">
        <f t="shared" si="2"/>
        <v>1412</v>
      </c>
      <c r="C110" s="71"/>
      <c r="D110" s="35" t="s">
        <v>13</v>
      </c>
      <c r="E110" s="22">
        <v>4616</v>
      </c>
      <c r="F110" s="23">
        <v>45080</v>
      </c>
      <c r="G110" s="32">
        <v>4616</v>
      </c>
      <c r="H110" s="20">
        <f t="shared" si="0"/>
        <v>0</v>
      </c>
    </row>
    <row r="111" spans="1:8" ht="24.75" customHeight="1" x14ac:dyDescent="0.25">
      <c r="A111" s="73">
        <v>45079</v>
      </c>
      <c r="B111" s="70">
        <f t="shared" si="2"/>
        <v>1413</v>
      </c>
      <c r="C111" s="71"/>
      <c r="D111" s="35" t="s">
        <v>24</v>
      </c>
      <c r="E111" s="22">
        <v>10600</v>
      </c>
      <c r="F111" s="67"/>
      <c r="G111" s="68"/>
      <c r="H111" s="20">
        <f t="shared" si="0"/>
        <v>10600</v>
      </c>
    </row>
    <row r="112" spans="1:8" ht="24.75" customHeight="1" x14ac:dyDescent="0.25">
      <c r="A112" s="73">
        <v>45079</v>
      </c>
      <c r="B112" s="70">
        <f t="shared" si="2"/>
        <v>1414</v>
      </c>
      <c r="C112" s="71"/>
      <c r="D112" s="35" t="s">
        <v>25</v>
      </c>
      <c r="E112" s="22">
        <v>9720</v>
      </c>
      <c r="F112" s="67">
        <v>45082</v>
      </c>
      <c r="G112" s="68">
        <v>9720</v>
      </c>
      <c r="H112" s="20">
        <f t="shared" si="0"/>
        <v>0</v>
      </c>
    </row>
    <row r="113" spans="1:9" ht="24.75" customHeight="1" x14ac:dyDescent="0.25">
      <c r="A113" s="73">
        <v>45079</v>
      </c>
      <c r="B113" s="70">
        <f t="shared" si="2"/>
        <v>1415</v>
      </c>
      <c r="C113" s="71"/>
      <c r="D113" s="35" t="s">
        <v>15</v>
      </c>
      <c r="E113" s="22">
        <v>368</v>
      </c>
      <c r="F113" s="23">
        <v>45080</v>
      </c>
      <c r="G113" s="32">
        <v>368</v>
      </c>
      <c r="H113" s="20">
        <f t="shared" si="0"/>
        <v>0</v>
      </c>
    </row>
    <row r="114" spans="1:9" ht="31.5" x14ac:dyDescent="0.25">
      <c r="A114" s="73">
        <v>45080</v>
      </c>
      <c r="B114" s="70">
        <f t="shared" si="2"/>
        <v>1416</v>
      </c>
      <c r="C114" s="71"/>
      <c r="D114" s="35" t="s">
        <v>14</v>
      </c>
      <c r="E114" s="22">
        <v>2636</v>
      </c>
      <c r="F114" s="23" t="s">
        <v>117</v>
      </c>
      <c r="G114" s="32">
        <f>2436+200</f>
        <v>2636</v>
      </c>
      <c r="H114" s="20">
        <f t="shared" si="0"/>
        <v>0</v>
      </c>
    </row>
    <row r="115" spans="1:9" ht="24.75" customHeight="1" x14ac:dyDescent="0.25">
      <c r="A115" s="73">
        <v>45080</v>
      </c>
      <c r="B115" s="70">
        <f t="shared" si="2"/>
        <v>1417</v>
      </c>
      <c r="C115" s="71"/>
      <c r="D115" s="35" t="s">
        <v>15</v>
      </c>
      <c r="E115" s="22">
        <v>1895</v>
      </c>
      <c r="F115" s="23">
        <v>45081</v>
      </c>
      <c r="G115" s="32">
        <v>1895</v>
      </c>
      <c r="H115" s="20">
        <f t="shared" si="0"/>
        <v>0</v>
      </c>
    </row>
    <row r="116" spans="1:9" ht="24.75" customHeight="1" x14ac:dyDescent="0.25">
      <c r="A116" s="73">
        <v>45080</v>
      </c>
      <c r="B116" s="70">
        <f t="shared" si="2"/>
        <v>1418</v>
      </c>
      <c r="C116" s="71"/>
      <c r="D116" s="35" t="s">
        <v>13</v>
      </c>
      <c r="E116" s="22">
        <v>2936</v>
      </c>
      <c r="F116" s="23">
        <v>45081</v>
      </c>
      <c r="G116" s="32">
        <v>2936</v>
      </c>
      <c r="H116" s="20">
        <f t="shared" si="0"/>
        <v>0</v>
      </c>
    </row>
    <row r="117" spans="1:9" ht="24.75" customHeight="1" x14ac:dyDescent="0.25">
      <c r="A117" s="73">
        <v>45081</v>
      </c>
      <c r="B117" s="70">
        <f t="shared" si="2"/>
        <v>1419</v>
      </c>
      <c r="C117" s="71"/>
      <c r="D117" s="35" t="s">
        <v>15</v>
      </c>
      <c r="E117" s="22">
        <v>711</v>
      </c>
      <c r="F117" s="67" t="s">
        <v>119</v>
      </c>
      <c r="G117" s="68">
        <f>500</f>
        <v>500</v>
      </c>
      <c r="H117" s="20">
        <f t="shared" si="0"/>
        <v>211</v>
      </c>
    </row>
    <row r="118" spans="1:9" ht="24.75" customHeight="1" x14ac:dyDescent="0.25">
      <c r="A118" s="73">
        <v>45081</v>
      </c>
      <c r="B118" s="70">
        <f t="shared" si="2"/>
        <v>1420</v>
      </c>
      <c r="C118" s="71"/>
      <c r="D118" s="35" t="s">
        <v>19</v>
      </c>
      <c r="E118" s="22">
        <v>10624</v>
      </c>
      <c r="F118" s="67">
        <v>45082</v>
      </c>
      <c r="G118" s="68">
        <v>10624</v>
      </c>
      <c r="H118" s="20">
        <f t="shared" si="0"/>
        <v>0</v>
      </c>
    </row>
    <row r="119" spans="1:9" ht="24.75" customHeight="1" x14ac:dyDescent="0.25">
      <c r="A119" s="73">
        <v>45081</v>
      </c>
      <c r="B119" s="70">
        <f t="shared" si="2"/>
        <v>1421</v>
      </c>
      <c r="C119" s="71"/>
      <c r="D119" s="35" t="s">
        <v>13</v>
      </c>
      <c r="E119" s="22">
        <v>2816</v>
      </c>
      <c r="F119" s="67">
        <v>45082</v>
      </c>
      <c r="G119" s="68">
        <v>2816</v>
      </c>
      <c r="H119" s="20">
        <f t="shared" si="0"/>
        <v>0</v>
      </c>
    </row>
    <row r="120" spans="1:9" ht="24.75" customHeight="1" x14ac:dyDescent="0.25">
      <c r="A120" s="73">
        <v>45081</v>
      </c>
      <c r="B120" s="70">
        <f t="shared" si="2"/>
        <v>1422</v>
      </c>
      <c r="C120" s="71"/>
      <c r="D120" s="35" t="s">
        <v>17</v>
      </c>
      <c r="E120" s="22">
        <v>3650</v>
      </c>
      <c r="F120" s="67"/>
      <c r="G120" s="68"/>
      <c r="H120" s="20">
        <f t="shared" si="0"/>
        <v>3650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446991</v>
      </c>
      <c r="F124" s="47"/>
      <c r="G124" s="47">
        <f>SUM(G4:G123)</f>
        <v>429227</v>
      </c>
      <c r="H124" s="48">
        <f>SUM(H4:H123)</f>
        <v>17764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7">
        <f>E124-G124</f>
        <v>17764</v>
      </c>
      <c r="F128" s="88"/>
      <c r="G128" s="89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0" t="s">
        <v>10</v>
      </c>
      <c r="F130" s="90"/>
      <c r="G130" s="90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141"/>
  <sheetViews>
    <sheetView tabSelected="1" workbookViewId="0">
      <selection activeCell="D9" sqref="D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118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45082</v>
      </c>
      <c r="B4" s="15">
        <v>1423</v>
      </c>
      <c r="C4" s="16"/>
      <c r="D4" s="17" t="s">
        <v>109</v>
      </c>
      <c r="E4" s="18">
        <v>15138</v>
      </c>
      <c r="F4" s="19" t="s">
        <v>119</v>
      </c>
      <c r="G4" s="62">
        <f>15138</f>
        <v>15138</v>
      </c>
      <c r="H4" s="20">
        <f t="shared" ref="H4:H123" si="0">E4-G4</f>
        <v>0</v>
      </c>
      <c r="I4" s="3"/>
    </row>
    <row r="5" spans="1:9" ht="18.75" customHeight="1" x14ac:dyDescent="0.25">
      <c r="A5" s="14">
        <v>45082</v>
      </c>
      <c r="B5" s="15">
        <v>1424</v>
      </c>
      <c r="C5" s="16"/>
      <c r="D5" s="21" t="s">
        <v>14</v>
      </c>
      <c r="E5" s="22">
        <v>5072</v>
      </c>
      <c r="F5" s="23" t="s">
        <v>119</v>
      </c>
      <c r="G5" s="32">
        <f>4572</f>
        <v>4572</v>
      </c>
      <c r="H5" s="20">
        <f t="shared" si="0"/>
        <v>500</v>
      </c>
    </row>
    <row r="6" spans="1:9" ht="18.75" customHeight="1" x14ac:dyDescent="0.25">
      <c r="A6" s="14">
        <v>45082</v>
      </c>
      <c r="B6" s="15">
        <f t="shared" ref="B6:B69" si="1">B5+1</f>
        <v>1425</v>
      </c>
      <c r="C6" s="16"/>
      <c r="D6" s="21" t="s">
        <v>15</v>
      </c>
      <c r="E6" s="22">
        <v>1288</v>
      </c>
      <c r="F6" s="23"/>
      <c r="G6" s="32"/>
      <c r="H6" s="20">
        <f t="shared" si="0"/>
        <v>1288</v>
      </c>
    </row>
    <row r="7" spans="1:9" ht="18.75" customHeight="1" x14ac:dyDescent="0.25">
      <c r="A7" s="24">
        <v>45082</v>
      </c>
      <c r="B7" s="15">
        <f t="shared" si="1"/>
        <v>1426</v>
      </c>
      <c r="C7" s="16"/>
      <c r="D7" s="21" t="s">
        <v>13</v>
      </c>
      <c r="E7" s="22">
        <v>3608</v>
      </c>
      <c r="F7" s="23"/>
      <c r="G7" s="32"/>
      <c r="H7" s="20">
        <f t="shared" si="0"/>
        <v>3608</v>
      </c>
    </row>
    <row r="8" spans="1:9" ht="24.75" customHeight="1" x14ac:dyDescent="0.25">
      <c r="A8" s="14">
        <v>45082</v>
      </c>
      <c r="B8" s="15">
        <f t="shared" si="1"/>
        <v>1427</v>
      </c>
      <c r="C8" s="16"/>
      <c r="D8" s="25" t="s">
        <v>25</v>
      </c>
      <c r="E8" s="22">
        <v>3326</v>
      </c>
      <c r="F8" s="23"/>
      <c r="G8" s="32"/>
      <c r="H8" s="20">
        <f t="shared" si="0"/>
        <v>3326</v>
      </c>
    </row>
    <row r="9" spans="1:9" ht="24.75" customHeight="1" x14ac:dyDescent="0.25">
      <c r="A9" s="14"/>
      <c r="B9" s="15">
        <f t="shared" si="1"/>
        <v>1428</v>
      </c>
      <c r="C9" s="16"/>
      <c r="D9" s="21"/>
      <c r="E9" s="22"/>
      <c r="F9" s="23"/>
      <c r="G9" s="32"/>
      <c r="H9" s="20">
        <f t="shared" si="0"/>
        <v>0</v>
      </c>
    </row>
    <row r="10" spans="1:9" ht="24.75" customHeight="1" x14ac:dyDescent="0.25">
      <c r="A10" s="14"/>
      <c r="B10" s="15">
        <f t="shared" si="1"/>
        <v>1429</v>
      </c>
      <c r="C10" s="16"/>
      <c r="D10" s="21"/>
      <c r="E10" s="22"/>
      <c r="F10" s="23"/>
      <c r="G10" s="32"/>
      <c r="H10" s="20">
        <f t="shared" si="0"/>
        <v>0</v>
      </c>
    </row>
    <row r="11" spans="1:9" ht="24.75" customHeight="1" x14ac:dyDescent="0.25">
      <c r="A11" s="14"/>
      <c r="B11" s="15">
        <f t="shared" si="1"/>
        <v>1430</v>
      </c>
      <c r="C11" s="16"/>
      <c r="D11" s="21"/>
      <c r="E11" s="22"/>
      <c r="F11" s="23"/>
      <c r="G11" s="32"/>
      <c r="H11" s="20">
        <f t="shared" si="0"/>
        <v>0</v>
      </c>
    </row>
    <row r="12" spans="1:9" ht="24.75" customHeight="1" x14ac:dyDescent="0.25">
      <c r="A12" s="14"/>
      <c r="B12" s="15">
        <f t="shared" si="1"/>
        <v>1431</v>
      </c>
      <c r="C12" s="26"/>
      <c r="D12" s="21"/>
      <c r="E12" s="22"/>
      <c r="F12" s="23"/>
      <c r="G12" s="32"/>
      <c r="H12" s="20">
        <f t="shared" si="0"/>
        <v>0</v>
      </c>
    </row>
    <row r="13" spans="1:9" ht="22.5" customHeight="1" x14ac:dyDescent="0.25">
      <c r="A13" s="14"/>
      <c r="B13" s="15">
        <f t="shared" si="1"/>
        <v>1432</v>
      </c>
      <c r="C13" s="27"/>
      <c r="D13" s="21"/>
      <c r="E13" s="22"/>
      <c r="F13" s="23"/>
      <c r="G13" s="32"/>
      <c r="H13" s="20">
        <f t="shared" si="0"/>
        <v>0</v>
      </c>
    </row>
    <row r="14" spans="1:9" ht="22.5" customHeight="1" x14ac:dyDescent="0.25">
      <c r="A14" s="14"/>
      <c r="B14" s="15">
        <f t="shared" si="1"/>
        <v>1433</v>
      </c>
      <c r="C14" s="26"/>
      <c r="D14" s="21"/>
      <c r="E14" s="22"/>
      <c r="F14" s="23"/>
      <c r="G14" s="32"/>
      <c r="H14" s="20">
        <f t="shared" si="0"/>
        <v>0</v>
      </c>
    </row>
    <row r="15" spans="1:9" x14ac:dyDescent="0.25">
      <c r="A15" s="14"/>
      <c r="B15" s="15">
        <f t="shared" si="1"/>
        <v>1434</v>
      </c>
      <c r="C15" s="27"/>
      <c r="D15" s="21"/>
      <c r="E15" s="22"/>
      <c r="F15" s="23"/>
      <c r="G15" s="32"/>
      <c r="H15" s="20">
        <f t="shared" si="0"/>
        <v>0</v>
      </c>
    </row>
    <row r="16" spans="1:9" ht="22.5" customHeight="1" x14ac:dyDescent="0.25">
      <c r="A16" s="14"/>
      <c r="B16" s="15">
        <f t="shared" si="1"/>
        <v>1435</v>
      </c>
      <c r="C16" s="26"/>
      <c r="D16" s="21"/>
      <c r="E16" s="22"/>
      <c r="F16" s="23"/>
      <c r="G16" s="32"/>
      <c r="H16" s="20">
        <f t="shared" si="0"/>
        <v>0</v>
      </c>
    </row>
    <row r="17" spans="1:8" ht="22.5" customHeight="1" x14ac:dyDescent="0.25">
      <c r="A17" s="14"/>
      <c r="B17" s="15">
        <f t="shared" si="1"/>
        <v>1436</v>
      </c>
      <c r="C17" s="27"/>
      <c r="D17" s="21"/>
      <c r="E17" s="22"/>
      <c r="F17" s="23"/>
      <c r="G17" s="32"/>
      <c r="H17" s="20">
        <f t="shared" si="0"/>
        <v>0</v>
      </c>
    </row>
    <row r="18" spans="1:8" ht="22.5" customHeight="1" x14ac:dyDescent="0.25">
      <c r="A18" s="14"/>
      <c r="B18" s="15">
        <f t="shared" si="1"/>
        <v>1437</v>
      </c>
      <c r="C18" s="26"/>
      <c r="D18" s="21"/>
      <c r="E18" s="22"/>
      <c r="F18" s="23"/>
      <c r="G18" s="32"/>
      <c r="H18" s="20">
        <f t="shared" si="0"/>
        <v>0</v>
      </c>
    </row>
    <row r="19" spans="1:8" ht="22.5" customHeight="1" x14ac:dyDescent="0.25">
      <c r="A19" s="14"/>
      <c r="B19" s="15">
        <f t="shared" si="1"/>
        <v>1438</v>
      </c>
      <c r="C19" s="27"/>
      <c r="D19" s="21"/>
      <c r="E19" s="22"/>
      <c r="F19" s="23"/>
      <c r="G19" s="32"/>
      <c r="H19" s="20">
        <f t="shared" si="0"/>
        <v>0</v>
      </c>
    </row>
    <row r="20" spans="1:8" ht="22.5" customHeight="1" x14ac:dyDescent="0.25">
      <c r="A20" s="14"/>
      <c r="B20" s="15">
        <f t="shared" si="1"/>
        <v>1439</v>
      </c>
      <c r="C20" s="26"/>
      <c r="D20" s="21"/>
      <c r="E20" s="22"/>
      <c r="F20" s="23"/>
      <c r="G20" s="32"/>
      <c r="H20" s="20">
        <f t="shared" si="0"/>
        <v>0</v>
      </c>
    </row>
    <row r="21" spans="1:8" x14ac:dyDescent="0.25">
      <c r="A21" s="14"/>
      <c r="B21" s="15">
        <f t="shared" si="1"/>
        <v>1440</v>
      </c>
      <c r="C21" s="26"/>
      <c r="D21" s="21"/>
      <c r="E21" s="22"/>
      <c r="F21" s="23"/>
      <c r="G21" s="32"/>
      <c r="H21" s="20">
        <f t="shared" si="0"/>
        <v>0</v>
      </c>
    </row>
    <row r="22" spans="1:8" ht="22.5" customHeight="1" x14ac:dyDescent="0.25">
      <c r="A22" s="14"/>
      <c r="B22" s="15">
        <f t="shared" si="1"/>
        <v>1441</v>
      </c>
      <c r="C22" s="26"/>
      <c r="D22" s="21"/>
      <c r="E22" s="22"/>
      <c r="F22" s="23"/>
      <c r="G22" s="32"/>
      <c r="H22" s="20">
        <f t="shared" si="0"/>
        <v>0</v>
      </c>
    </row>
    <row r="23" spans="1:8" ht="22.5" customHeight="1" x14ac:dyDescent="0.25">
      <c r="A23" s="14"/>
      <c r="B23" s="15">
        <f t="shared" si="1"/>
        <v>1442</v>
      </c>
      <c r="C23" s="26"/>
      <c r="D23" s="21"/>
      <c r="E23" s="22"/>
      <c r="F23" s="23"/>
      <c r="G23" s="32"/>
      <c r="H23" s="20">
        <f t="shared" si="0"/>
        <v>0</v>
      </c>
    </row>
    <row r="24" spans="1:8" x14ac:dyDescent="0.25">
      <c r="A24" s="14"/>
      <c r="B24" s="15">
        <f t="shared" si="1"/>
        <v>1443</v>
      </c>
      <c r="C24" s="26"/>
      <c r="D24" s="21"/>
      <c r="E24" s="22"/>
      <c r="F24" s="23"/>
      <c r="G24" s="32"/>
      <c r="H24" s="20">
        <f t="shared" si="0"/>
        <v>0</v>
      </c>
    </row>
    <row r="25" spans="1:8" ht="27.75" customHeight="1" x14ac:dyDescent="0.25">
      <c r="A25" s="14"/>
      <c r="B25" s="15">
        <f t="shared" si="1"/>
        <v>1444</v>
      </c>
      <c r="C25" s="26"/>
      <c r="D25" s="21"/>
      <c r="E25" s="22"/>
      <c r="F25" s="23"/>
      <c r="G25" s="32"/>
      <c r="H25" s="20">
        <f t="shared" si="0"/>
        <v>0</v>
      </c>
    </row>
    <row r="26" spans="1:8" ht="27.75" customHeight="1" x14ac:dyDescent="0.25">
      <c r="A26" s="14"/>
      <c r="B26" s="15">
        <f t="shared" si="1"/>
        <v>1445</v>
      </c>
      <c r="C26" s="26"/>
      <c r="D26" s="21"/>
      <c r="E26" s="22"/>
      <c r="F26" s="23"/>
      <c r="G26" s="32"/>
      <c r="H26" s="20">
        <f t="shared" si="0"/>
        <v>0</v>
      </c>
    </row>
    <row r="27" spans="1:8" ht="43.5" customHeight="1" x14ac:dyDescent="0.25">
      <c r="A27" s="14"/>
      <c r="B27" s="15">
        <f t="shared" si="1"/>
        <v>1446</v>
      </c>
      <c r="C27" s="26"/>
      <c r="D27" s="21"/>
      <c r="E27" s="22"/>
      <c r="F27" s="23"/>
      <c r="G27" s="32"/>
      <c r="H27" s="20">
        <f t="shared" si="0"/>
        <v>0</v>
      </c>
    </row>
    <row r="28" spans="1:8" ht="24" customHeight="1" x14ac:dyDescent="0.25">
      <c r="A28" s="14"/>
      <c r="B28" s="15">
        <f t="shared" si="1"/>
        <v>1447</v>
      </c>
      <c r="C28" s="26"/>
      <c r="D28" s="21"/>
      <c r="E28" s="22"/>
      <c r="F28" s="23"/>
      <c r="G28" s="32"/>
      <c r="H28" s="20">
        <f t="shared" si="0"/>
        <v>0</v>
      </c>
    </row>
    <row r="29" spans="1:8" ht="24.75" customHeight="1" x14ac:dyDescent="0.25">
      <c r="A29" s="69"/>
      <c r="B29" s="70">
        <f t="shared" si="1"/>
        <v>1448</v>
      </c>
      <c r="C29" s="71"/>
      <c r="D29" s="21"/>
      <c r="E29" s="22"/>
      <c r="F29" s="23"/>
      <c r="G29" s="32"/>
      <c r="H29" s="20">
        <f t="shared" si="0"/>
        <v>0</v>
      </c>
    </row>
    <row r="30" spans="1:8" ht="57" customHeight="1" x14ac:dyDescent="0.25">
      <c r="A30" s="69"/>
      <c r="B30" s="70">
        <f t="shared" si="1"/>
        <v>1449</v>
      </c>
      <c r="C30" s="71"/>
      <c r="D30" s="21"/>
      <c r="E30" s="22"/>
      <c r="F30" s="23"/>
      <c r="G30" s="32"/>
      <c r="H30" s="20">
        <f t="shared" si="0"/>
        <v>0</v>
      </c>
    </row>
    <row r="31" spans="1:8" ht="24.75" customHeight="1" x14ac:dyDescent="0.25">
      <c r="A31" s="69"/>
      <c r="B31" s="70">
        <f t="shared" si="1"/>
        <v>1450</v>
      </c>
      <c r="C31" s="71"/>
      <c r="D31" s="21"/>
      <c r="E31" s="22"/>
      <c r="F31" s="23"/>
      <c r="G31" s="32"/>
      <c r="H31" s="20">
        <f t="shared" si="0"/>
        <v>0</v>
      </c>
    </row>
    <row r="32" spans="1:8" ht="24.75" customHeight="1" x14ac:dyDescent="0.3">
      <c r="A32" s="69"/>
      <c r="B32" s="70">
        <f t="shared" si="1"/>
        <v>1451</v>
      </c>
      <c r="C32" s="71"/>
      <c r="D32" s="78"/>
      <c r="E32" s="22"/>
      <c r="F32" s="23"/>
      <c r="G32" s="32"/>
      <c r="H32" s="20">
        <f t="shared" si="0"/>
        <v>0</v>
      </c>
    </row>
    <row r="33" spans="1:8" ht="26.25" customHeight="1" x14ac:dyDescent="0.25">
      <c r="A33" s="69"/>
      <c r="B33" s="70">
        <f t="shared" si="1"/>
        <v>1452</v>
      </c>
      <c r="C33" s="71"/>
      <c r="D33" s="21"/>
      <c r="E33" s="22"/>
      <c r="F33" s="23"/>
      <c r="G33" s="32"/>
      <c r="H33" s="20">
        <f t="shared" si="0"/>
        <v>0</v>
      </c>
    </row>
    <row r="34" spans="1:8" ht="26.25" customHeight="1" x14ac:dyDescent="0.25">
      <c r="A34" s="69"/>
      <c r="B34" s="70">
        <f t="shared" si="1"/>
        <v>1453</v>
      </c>
      <c r="C34" s="71"/>
      <c r="D34" s="21"/>
      <c r="E34" s="22"/>
      <c r="F34" s="23"/>
      <c r="G34" s="32"/>
      <c r="H34" s="20">
        <f t="shared" si="0"/>
        <v>0</v>
      </c>
    </row>
    <row r="35" spans="1:8" ht="36.75" customHeight="1" x14ac:dyDescent="0.25">
      <c r="A35" s="69"/>
      <c r="B35" s="70">
        <f t="shared" si="1"/>
        <v>1454</v>
      </c>
      <c r="C35" s="71"/>
      <c r="D35" s="21"/>
      <c r="E35" s="22"/>
      <c r="F35" s="23"/>
      <c r="G35" s="32"/>
      <c r="H35" s="20">
        <f t="shared" si="0"/>
        <v>0</v>
      </c>
    </row>
    <row r="36" spans="1:8" ht="26.25" customHeight="1" x14ac:dyDescent="0.25">
      <c r="A36" s="69"/>
      <c r="B36" s="70">
        <f t="shared" si="1"/>
        <v>1455</v>
      </c>
      <c r="C36" s="71"/>
      <c r="D36" s="21"/>
      <c r="E36" s="22"/>
      <c r="F36" s="23"/>
      <c r="G36" s="32"/>
      <c r="H36" s="20">
        <f t="shared" si="0"/>
        <v>0</v>
      </c>
    </row>
    <row r="37" spans="1:8" x14ac:dyDescent="0.25">
      <c r="A37" s="69"/>
      <c r="B37" s="70">
        <f t="shared" si="1"/>
        <v>1456</v>
      </c>
      <c r="C37" s="71"/>
      <c r="D37" s="21"/>
      <c r="E37" s="22"/>
      <c r="F37" s="23"/>
      <c r="G37" s="32"/>
      <c r="H37" s="20">
        <f t="shared" si="0"/>
        <v>0</v>
      </c>
    </row>
    <row r="38" spans="1:8" ht="26.25" customHeight="1" x14ac:dyDescent="0.25">
      <c r="A38" s="69"/>
      <c r="B38" s="70">
        <f t="shared" si="1"/>
        <v>1457</v>
      </c>
      <c r="C38" s="71"/>
      <c r="D38" s="21"/>
      <c r="E38" s="22"/>
      <c r="F38" s="23"/>
      <c r="G38" s="32"/>
      <c r="H38" s="20">
        <f t="shared" si="0"/>
        <v>0</v>
      </c>
    </row>
    <row r="39" spans="1:8" ht="26.25" customHeight="1" x14ac:dyDescent="0.25">
      <c r="A39" s="69"/>
      <c r="B39" s="70">
        <f t="shared" si="1"/>
        <v>1458</v>
      </c>
      <c r="C39" s="71"/>
      <c r="D39" s="21"/>
      <c r="E39" s="22"/>
      <c r="F39" s="23"/>
      <c r="G39" s="32"/>
      <c r="H39" s="20">
        <f t="shared" si="0"/>
        <v>0</v>
      </c>
    </row>
    <row r="40" spans="1:8" x14ac:dyDescent="0.25">
      <c r="A40" s="69"/>
      <c r="B40" s="70">
        <f t="shared" si="1"/>
        <v>1459</v>
      </c>
      <c r="C40" s="71"/>
      <c r="D40" s="21"/>
      <c r="E40" s="22"/>
      <c r="F40" s="23"/>
      <c r="G40" s="32"/>
      <c r="H40" s="20">
        <f t="shared" si="0"/>
        <v>0</v>
      </c>
    </row>
    <row r="41" spans="1:8" ht="26.25" customHeight="1" x14ac:dyDescent="0.25">
      <c r="A41" s="69"/>
      <c r="B41" s="70">
        <f t="shared" si="1"/>
        <v>1460</v>
      </c>
      <c r="C41" s="71"/>
      <c r="D41" s="21"/>
      <c r="E41" s="22"/>
      <c r="F41" s="23"/>
      <c r="G41" s="32"/>
      <c r="H41" s="20">
        <f t="shared" si="0"/>
        <v>0</v>
      </c>
    </row>
    <row r="42" spans="1:8" ht="39" customHeight="1" x14ac:dyDescent="0.3">
      <c r="A42" s="69"/>
      <c r="B42" s="70">
        <f t="shared" si="1"/>
        <v>1461</v>
      </c>
      <c r="C42" s="71"/>
      <c r="D42" s="81"/>
      <c r="E42" s="22"/>
      <c r="F42" s="23"/>
      <c r="G42" s="32"/>
      <c r="H42" s="20">
        <f t="shared" si="0"/>
        <v>0</v>
      </c>
    </row>
    <row r="43" spans="1:8" ht="26.25" customHeight="1" x14ac:dyDescent="0.25">
      <c r="A43" s="69"/>
      <c r="B43" s="70">
        <f t="shared" si="1"/>
        <v>1462</v>
      </c>
      <c r="C43" s="71"/>
      <c r="D43" s="21"/>
      <c r="E43" s="22"/>
      <c r="F43" s="23"/>
      <c r="G43" s="32"/>
      <c r="H43" s="20">
        <f t="shared" si="0"/>
        <v>0</v>
      </c>
    </row>
    <row r="44" spans="1:8" x14ac:dyDescent="0.25">
      <c r="A44" s="69"/>
      <c r="B44" s="70">
        <f t="shared" si="1"/>
        <v>1463</v>
      </c>
      <c r="C44" s="71"/>
      <c r="D44" s="21"/>
      <c r="E44" s="22"/>
      <c r="F44" s="23"/>
      <c r="G44" s="32"/>
      <c r="H44" s="20">
        <f t="shared" si="0"/>
        <v>0</v>
      </c>
    </row>
    <row r="45" spans="1:8" ht="26.25" customHeight="1" x14ac:dyDescent="0.25">
      <c r="A45" s="69"/>
      <c r="B45" s="70">
        <f t="shared" si="1"/>
        <v>1464</v>
      </c>
      <c r="C45" s="71"/>
      <c r="D45" s="21"/>
      <c r="E45" s="22"/>
      <c r="F45" s="23"/>
      <c r="G45" s="32"/>
      <c r="H45" s="20">
        <f t="shared" si="0"/>
        <v>0</v>
      </c>
    </row>
    <row r="46" spans="1:8" ht="21.75" customHeight="1" x14ac:dyDescent="0.25">
      <c r="A46" s="69"/>
      <c r="B46" s="70">
        <f t="shared" si="1"/>
        <v>1465</v>
      </c>
      <c r="C46" s="71"/>
      <c r="D46" s="21"/>
      <c r="E46" s="22"/>
      <c r="F46" s="23"/>
      <c r="G46" s="32"/>
      <c r="H46" s="20">
        <f t="shared" si="0"/>
        <v>0</v>
      </c>
    </row>
    <row r="47" spans="1:8" ht="22.5" customHeight="1" x14ac:dyDescent="0.25">
      <c r="A47" s="69"/>
      <c r="B47" s="70">
        <f t="shared" si="1"/>
        <v>1466</v>
      </c>
      <c r="C47" s="71"/>
      <c r="D47" s="21"/>
      <c r="E47" s="22"/>
      <c r="F47" s="23"/>
      <c r="G47" s="32"/>
      <c r="H47" s="20">
        <f t="shared" si="0"/>
        <v>0</v>
      </c>
    </row>
    <row r="48" spans="1:8" ht="28.5" customHeight="1" x14ac:dyDescent="0.25">
      <c r="A48" s="69"/>
      <c r="B48" s="70">
        <f t="shared" si="1"/>
        <v>1467</v>
      </c>
      <c r="C48" s="71"/>
      <c r="D48" s="21"/>
      <c r="E48" s="22"/>
      <c r="F48" s="23"/>
      <c r="G48" s="32"/>
      <c r="H48" s="20">
        <f t="shared" si="0"/>
        <v>0</v>
      </c>
    </row>
    <row r="49" spans="1:8" ht="28.5" customHeight="1" x14ac:dyDescent="0.25">
      <c r="A49" s="69"/>
      <c r="B49" s="70">
        <f t="shared" si="1"/>
        <v>1468</v>
      </c>
      <c r="C49" s="71"/>
      <c r="D49" s="21"/>
      <c r="E49" s="22"/>
      <c r="F49" s="23"/>
      <c r="G49" s="32"/>
      <c r="H49" s="20">
        <f t="shared" si="0"/>
        <v>0</v>
      </c>
    </row>
    <row r="50" spans="1:8" ht="28.5" customHeight="1" x14ac:dyDescent="0.25">
      <c r="A50" s="69"/>
      <c r="B50" s="70">
        <f t="shared" si="1"/>
        <v>1469</v>
      </c>
      <c r="C50" s="71"/>
      <c r="D50" s="21"/>
      <c r="E50" s="22"/>
      <c r="F50" s="23"/>
      <c r="G50" s="32"/>
      <c r="H50" s="20">
        <f t="shared" si="0"/>
        <v>0</v>
      </c>
    </row>
    <row r="51" spans="1:8" ht="28.5" customHeight="1" x14ac:dyDescent="0.25">
      <c r="A51" s="69"/>
      <c r="B51" s="70">
        <f t="shared" si="1"/>
        <v>1470</v>
      </c>
      <c r="C51" s="71"/>
      <c r="D51" s="21"/>
      <c r="E51" s="22"/>
      <c r="F51" s="23"/>
      <c r="G51" s="32"/>
      <c r="H51" s="20">
        <f t="shared" si="0"/>
        <v>0</v>
      </c>
    </row>
    <row r="52" spans="1:8" ht="28.5" customHeight="1" x14ac:dyDescent="0.25">
      <c r="A52" s="69"/>
      <c r="B52" s="70">
        <f t="shared" si="1"/>
        <v>1471</v>
      </c>
      <c r="C52" s="71"/>
      <c r="D52" s="21"/>
      <c r="E52" s="22"/>
      <c r="F52" s="23"/>
      <c r="G52" s="32"/>
      <c r="H52" s="20">
        <f t="shared" si="0"/>
        <v>0</v>
      </c>
    </row>
    <row r="53" spans="1:8" ht="28.5" customHeight="1" x14ac:dyDescent="0.25">
      <c r="A53" s="69"/>
      <c r="B53" s="70">
        <f t="shared" si="1"/>
        <v>1472</v>
      </c>
      <c r="C53" s="71"/>
      <c r="D53" s="21"/>
      <c r="E53" s="22"/>
      <c r="F53" s="23"/>
      <c r="G53" s="32"/>
      <c r="H53" s="20">
        <f t="shared" si="0"/>
        <v>0</v>
      </c>
    </row>
    <row r="54" spans="1:8" ht="28.5" customHeight="1" x14ac:dyDescent="0.3">
      <c r="A54" s="69"/>
      <c r="B54" s="70">
        <f t="shared" si="1"/>
        <v>1473</v>
      </c>
      <c r="C54" s="71"/>
      <c r="D54" s="78"/>
      <c r="E54" s="22"/>
      <c r="F54" s="23"/>
      <c r="G54" s="32"/>
      <c r="H54" s="20">
        <f t="shared" si="0"/>
        <v>0</v>
      </c>
    </row>
    <row r="55" spans="1:8" s="34" customFormat="1" ht="28.5" customHeight="1" x14ac:dyDescent="0.25">
      <c r="A55" s="72"/>
      <c r="B55" s="70">
        <f t="shared" si="1"/>
        <v>1474</v>
      </c>
      <c r="C55" s="71"/>
      <c r="D55" s="25"/>
      <c r="E55" s="31"/>
      <c r="F55" s="23"/>
      <c r="G55" s="32"/>
      <c r="H55" s="33">
        <f t="shared" si="0"/>
        <v>0</v>
      </c>
    </row>
    <row r="56" spans="1:8" ht="28.5" customHeight="1" x14ac:dyDescent="0.25">
      <c r="A56" s="69"/>
      <c r="B56" s="70">
        <f t="shared" si="1"/>
        <v>1475</v>
      </c>
      <c r="C56" s="71"/>
      <c r="D56" s="21"/>
      <c r="E56" s="22"/>
      <c r="F56" s="23"/>
      <c r="G56" s="32"/>
      <c r="H56" s="20">
        <f t="shared" si="0"/>
        <v>0</v>
      </c>
    </row>
    <row r="57" spans="1:8" ht="28.5" customHeight="1" x14ac:dyDescent="0.25">
      <c r="A57" s="69"/>
      <c r="B57" s="70">
        <f t="shared" si="1"/>
        <v>1476</v>
      </c>
      <c r="C57" s="71"/>
      <c r="D57" s="21"/>
      <c r="E57" s="22"/>
      <c r="F57" s="23"/>
      <c r="G57" s="32"/>
      <c r="H57" s="20">
        <f t="shared" si="0"/>
        <v>0</v>
      </c>
    </row>
    <row r="58" spans="1:8" ht="39.75" customHeight="1" x14ac:dyDescent="0.25">
      <c r="A58" s="69"/>
      <c r="B58" s="70">
        <f t="shared" si="1"/>
        <v>1477</v>
      </c>
      <c r="C58" s="71"/>
      <c r="D58" s="21"/>
      <c r="E58" s="22"/>
      <c r="F58" s="23"/>
      <c r="G58" s="32"/>
      <c r="H58" s="20">
        <f t="shared" si="0"/>
        <v>0</v>
      </c>
    </row>
    <row r="59" spans="1:8" ht="28.5" customHeight="1" x14ac:dyDescent="0.25">
      <c r="A59" s="69"/>
      <c r="B59" s="70">
        <f t="shared" si="1"/>
        <v>1478</v>
      </c>
      <c r="C59" s="71"/>
      <c r="D59" s="21"/>
      <c r="E59" s="22"/>
      <c r="F59" s="23"/>
      <c r="G59" s="32"/>
      <c r="H59" s="20">
        <f t="shared" si="0"/>
        <v>0</v>
      </c>
    </row>
    <row r="60" spans="1:8" ht="38.25" customHeight="1" x14ac:dyDescent="0.25">
      <c r="A60" s="69"/>
      <c r="B60" s="70">
        <f t="shared" si="1"/>
        <v>1479</v>
      </c>
      <c r="C60" s="71"/>
      <c r="D60" s="21"/>
      <c r="E60" s="22"/>
      <c r="F60" s="23"/>
      <c r="G60" s="32"/>
      <c r="H60" s="20">
        <f t="shared" si="0"/>
        <v>0</v>
      </c>
    </row>
    <row r="61" spans="1:8" ht="28.5" customHeight="1" x14ac:dyDescent="0.25">
      <c r="A61" s="69"/>
      <c r="B61" s="70">
        <f t="shared" si="1"/>
        <v>1480</v>
      </c>
      <c r="C61" s="71"/>
      <c r="D61" s="21"/>
      <c r="E61" s="22"/>
      <c r="F61" s="23"/>
      <c r="G61" s="32"/>
      <c r="H61" s="20">
        <f t="shared" si="0"/>
        <v>0</v>
      </c>
    </row>
    <row r="62" spans="1:8" ht="28.5" customHeight="1" x14ac:dyDescent="0.25">
      <c r="A62" s="69"/>
      <c r="B62" s="70">
        <f t="shared" si="1"/>
        <v>1481</v>
      </c>
      <c r="C62" s="71"/>
      <c r="D62" s="21"/>
      <c r="E62" s="22"/>
      <c r="F62" s="23"/>
      <c r="G62" s="32"/>
      <c r="H62" s="20">
        <f t="shared" si="0"/>
        <v>0</v>
      </c>
    </row>
    <row r="63" spans="1:8" ht="28.5" customHeight="1" x14ac:dyDescent="0.25">
      <c r="A63" s="69"/>
      <c r="B63" s="70">
        <f t="shared" si="1"/>
        <v>1482</v>
      </c>
      <c r="C63" s="71"/>
      <c r="D63" s="21"/>
      <c r="E63" s="22"/>
      <c r="F63" s="23"/>
      <c r="G63" s="32"/>
      <c r="H63" s="20">
        <f t="shared" si="0"/>
        <v>0</v>
      </c>
    </row>
    <row r="64" spans="1:8" ht="28.5" customHeight="1" x14ac:dyDescent="0.25">
      <c r="A64" s="69"/>
      <c r="B64" s="70">
        <f t="shared" si="1"/>
        <v>1483</v>
      </c>
      <c r="C64" s="71"/>
      <c r="D64" s="21"/>
      <c r="E64" s="22"/>
      <c r="F64" s="23"/>
      <c r="G64" s="32"/>
      <c r="H64" s="20">
        <f t="shared" si="0"/>
        <v>0</v>
      </c>
    </row>
    <row r="65" spans="1:8" ht="30.75" customHeight="1" x14ac:dyDescent="0.25">
      <c r="A65" s="73"/>
      <c r="B65" s="70">
        <f t="shared" si="1"/>
        <v>1484</v>
      </c>
      <c r="C65" s="71"/>
      <c r="D65" s="35"/>
      <c r="E65" s="22"/>
      <c r="F65" s="23"/>
      <c r="G65" s="32"/>
      <c r="H65" s="20">
        <f t="shared" si="0"/>
        <v>0</v>
      </c>
    </row>
    <row r="66" spans="1:8" ht="28.5" customHeight="1" x14ac:dyDescent="0.25">
      <c r="A66" s="73"/>
      <c r="B66" s="70">
        <f t="shared" si="1"/>
        <v>1485</v>
      </c>
      <c r="C66" s="71"/>
      <c r="D66" s="35"/>
      <c r="E66" s="22"/>
      <c r="F66" s="23"/>
      <c r="G66" s="32"/>
      <c r="H66" s="20">
        <f t="shared" si="0"/>
        <v>0</v>
      </c>
    </row>
    <row r="67" spans="1:8" ht="28.5" customHeight="1" x14ac:dyDescent="0.25">
      <c r="A67" s="73"/>
      <c r="B67" s="70">
        <f t="shared" si="1"/>
        <v>1486</v>
      </c>
      <c r="C67" s="71"/>
      <c r="D67" s="35"/>
      <c r="E67" s="22"/>
      <c r="F67" s="23"/>
      <c r="G67" s="32"/>
      <c r="H67" s="20">
        <f t="shared" si="0"/>
        <v>0</v>
      </c>
    </row>
    <row r="68" spans="1:8" ht="28.5" customHeight="1" x14ac:dyDescent="0.3">
      <c r="A68" s="73"/>
      <c r="B68" s="70">
        <f t="shared" si="1"/>
        <v>1487</v>
      </c>
      <c r="C68" s="71"/>
      <c r="D68" s="82"/>
      <c r="E68" s="22"/>
      <c r="F68" s="23"/>
      <c r="G68" s="32"/>
      <c r="H68" s="20">
        <f t="shared" si="0"/>
        <v>0</v>
      </c>
    </row>
    <row r="69" spans="1:8" ht="28.5" customHeight="1" x14ac:dyDescent="0.3">
      <c r="A69" s="73"/>
      <c r="B69" s="70">
        <f t="shared" si="1"/>
        <v>1488</v>
      </c>
      <c r="C69" s="71"/>
      <c r="D69" s="82"/>
      <c r="E69" s="22"/>
      <c r="F69" s="23"/>
      <c r="G69" s="32"/>
      <c r="H69" s="20">
        <f t="shared" si="0"/>
        <v>0</v>
      </c>
    </row>
    <row r="70" spans="1:8" ht="28.5" customHeight="1" x14ac:dyDescent="0.3">
      <c r="A70" s="73"/>
      <c r="B70" s="70">
        <f t="shared" ref="B70:B120" si="2">B69+1</f>
        <v>1489</v>
      </c>
      <c r="C70" s="71"/>
      <c r="D70" s="82"/>
      <c r="E70" s="22"/>
      <c r="F70" s="23"/>
      <c r="G70" s="32"/>
      <c r="H70" s="20">
        <f t="shared" si="0"/>
        <v>0</v>
      </c>
    </row>
    <row r="71" spans="1:8" ht="28.5" customHeight="1" x14ac:dyDescent="0.3">
      <c r="A71" s="73"/>
      <c r="B71" s="70">
        <f t="shared" si="2"/>
        <v>1490</v>
      </c>
      <c r="C71" s="71"/>
      <c r="D71" s="82"/>
      <c r="E71" s="22"/>
      <c r="F71" s="23"/>
      <c r="G71" s="32"/>
      <c r="H71" s="20">
        <f t="shared" si="0"/>
        <v>0</v>
      </c>
    </row>
    <row r="72" spans="1:8" ht="28.5" customHeight="1" x14ac:dyDescent="0.3">
      <c r="A72" s="73"/>
      <c r="B72" s="70">
        <f t="shared" si="2"/>
        <v>1491</v>
      </c>
      <c r="C72" s="71"/>
      <c r="D72" s="82"/>
      <c r="E72" s="22"/>
      <c r="F72" s="23"/>
      <c r="G72" s="32"/>
      <c r="H72" s="20">
        <f t="shared" si="0"/>
        <v>0</v>
      </c>
    </row>
    <row r="73" spans="1:8" ht="28.5" customHeight="1" x14ac:dyDescent="0.3">
      <c r="A73" s="73"/>
      <c r="B73" s="70">
        <f t="shared" si="2"/>
        <v>1492</v>
      </c>
      <c r="C73" s="71"/>
      <c r="D73" s="82"/>
      <c r="E73" s="22"/>
      <c r="F73" s="23"/>
      <c r="G73" s="32"/>
      <c r="H73" s="20">
        <f t="shared" si="0"/>
        <v>0</v>
      </c>
    </row>
    <row r="74" spans="1:8" ht="24" customHeight="1" x14ac:dyDescent="0.3">
      <c r="A74" s="73"/>
      <c r="B74" s="70">
        <f t="shared" si="2"/>
        <v>1493</v>
      </c>
      <c r="C74" s="71"/>
      <c r="D74" s="82"/>
      <c r="E74" s="22"/>
      <c r="F74" s="23"/>
      <c r="G74" s="32"/>
      <c r="H74" s="20">
        <f t="shared" si="0"/>
        <v>0</v>
      </c>
    </row>
    <row r="75" spans="1:8" ht="30" customHeight="1" x14ac:dyDescent="0.25">
      <c r="A75" s="73"/>
      <c r="B75" s="70">
        <f t="shared" si="2"/>
        <v>1494</v>
      </c>
      <c r="C75" s="71"/>
      <c r="D75" s="35"/>
      <c r="E75" s="22"/>
      <c r="F75" s="23"/>
      <c r="G75" s="32"/>
      <c r="H75" s="20">
        <f t="shared" si="0"/>
        <v>0</v>
      </c>
    </row>
    <row r="76" spans="1:8" ht="18.75" customHeight="1" x14ac:dyDescent="0.25">
      <c r="A76" s="73"/>
      <c r="B76" s="70">
        <f t="shared" si="2"/>
        <v>1495</v>
      </c>
      <c r="C76" s="71"/>
      <c r="D76" s="35"/>
      <c r="E76" s="22"/>
      <c r="F76" s="23"/>
      <c r="G76" s="32"/>
      <c r="H76" s="20">
        <f t="shared" si="0"/>
        <v>0</v>
      </c>
    </row>
    <row r="77" spans="1:8" ht="18.75" customHeight="1" x14ac:dyDescent="0.25">
      <c r="A77" s="73"/>
      <c r="B77" s="70">
        <f t="shared" si="2"/>
        <v>1496</v>
      </c>
      <c r="C77" s="71"/>
      <c r="D77" s="35"/>
      <c r="E77" s="22"/>
      <c r="F77" s="23"/>
      <c r="G77" s="32"/>
      <c r="H77" s="20">
        <f t="shared" si="0"/>
        <v>0</v>
      </c>
    </row>
    <row r="78" spans="1:8" ht="18.75" customHeight="1" x14ac:dyDescent="0.25">
      <c r="A78" s="73"/>
      <c r="B78" s="70">
        <f t="shared" si="2"/>
        <v>1497</v>
      </c>
      <c r="C78" s="71"/>
      <c r="D78" s="35"/>
      <c r="E78" s="22"/>
      <c r="F78" s="23"/>
      <c r="G78" s="32"/>
      <c r="H78" s="20">
        <f t="shared" si="0"/>
        <v>0</v>
      </c>
    </row>
    <row r="79" spans="1:8" ht="18.75" customHeight="1" x14ac:dyDescent="0.25">
      <c r="A79" s="73"/>
      <c r="B79" s="70">
        <f t="shared" si="2"/>
        <v>1498</v>
      </c>
      <c r="C79" s="71"/>
      <c r="D79" s="35"/>
      <c r="E79" s="22"/>
      <c r="F79" s="23"/>
      <c r="G79" s="32"/>
      <c r="H79" s="20">
        <f t="shared" si="0"/>
        <v>0</v>
      </c>
    </row>
    <row r="80" spans="1:8" ht="18.75" customHeight="1" x14ac:dyDescent="0.25">
      <c r="A80" s="73"/>
      <c r="B80" s="70">
        <f t="shared" si="2"/>
        <v>1499</v>
      </c>
      <c r="C80" s="71"/>
      <c r="D80" s="35"/>
      <c r="E80" s="22"/>
      <c r="F80" s="23"/>
      <c r="G80" s="32"/>
      <c r="H80" s="20">
        <f t="shared" si="0"/>
        <v>0</v>
      </c>
    </row>
    <row r="81" spans="1:8" x14ac:dyDescent="0.25">
      <c r="A81" s="73"/>
      <c r="B81" s="70">
        <f t="shared" si="2"/>
        <v>1500</v>
      </c>
      <c r="C81" s="71"/>
      <c r="D81" s="35"/>
      <c r="E81" s="22"/>
      <c r="F81" s="23"/>
      <c r="G81" s="32"/>
      <c r="H81" s="20">
        <f t="shared" si="0"/>
        <v>0</v>
      </c>
    </row>
    <row r="82" spans="1:8" ht="18.75" customHeight="1" x14ac:dyDescent="0.25">
      <c r="A82" s="73"/>
      <c r="B82" s="70">
        <f t="shared" si="2"/>
        <v>1501</v>
      </c>
      <c r="C82" s="71"/>
      <c r="D82" s="35"/>
      <c r="E82" s="22"/>
      <c r="F82" s="23"/>
      <c r="G82" s="32"/>
      <c r="H82" s="20">
        <f t="shared" si="0"/>
        <v>0</v>
      </c>
    </row>
    <row r="83" spans="1:8" ht="18.75" customHeight="1" x14ac:dyDescent="0.25">
      <c r="A83" s="73"/>
      <c r="B83" s="70">
        <f t="shared" si="2"/>
        <v>1502</v>
      </c>
      <c r="C83" s="71"/>
      <c r="D83" s="35"/>
      <c r="E83" s="22"/>
      <c r="F83" s="23"/>
      <c r="G83" s="32"/>
      <c r="H83" s="20">
        <f t="shared" si="0"/>
        <v>0</v>
      </c>
    </row>
    <row r="84" spans="1:8" ht="18.75" customHeight="1" x14ac:dyDescent="0.25">
      <c r="A84" s="73"/>
      <c r="B84" s="70">
        <f t="shared" si="2"/>
        <v>1503</v>
      </c>
      <c r="C84" s="71"/>
      <c r="D84" s="35"/>
      <c r="E84" s="22"/>
      <c r="F84" s="23"/>
      <c r="G84" s="32"/>
      <c r="H84" s="20">
        <f t="shared" si="0"/>
        <v>0</v>
      </c>
    </row>
    <row r="85" spans="1:8" ht="18.75" customHeight="1" x14ac:dyDescent="0.25">
      <c r="A85" s="73"/>
      <c r="B85" s="70">
        <f t="shared" si="2"/>
        <v>1504</v>
      </c>
      <c r="C85" s="71"/>
      <c r="D85" s="35"/>
      <c r="E85" s="22"/>
      <c r="F85" s="23"/>
      <c r="G85" s="32"/>
      <c r="H85" s="20">
        <f t="shared" si="0"/>
        <v>0</v>
      </c>
    </row>
    <row r="86" spans="1:8" ht="18.75" customHeight="1" x14ac:dyDescent="0.25">
      <c r="A86" s="73"/>
      <c r="B86" s="70">
        <f t="shared" si="2"/>
        <v>1505</v>
      </c>
      <c r="C86" s="71"/>
      <c r="D86" s="35"/>
      <c r="E86" s="22"/>
      <c r="F86" s="23"/>
      <c r="G86" s="32"/>
      <c r="H86" s="20">
        <f t="shared" si="0"/>
        <v>0</v>
      </c>
    </row>
    <row r="87" spans="1:8" ht="18.75" customHeight="1" x14ac:dyDescent="0.25">
      <c r="A87" s="73"/>
      <c r="B87" s="70">
        <f t="shared" si="2"/>
        <v>1506</v>
      </c>
      <c r="C87" s="71"/>
      <c r="D87" s="35"/>
      <c r="E87" s="22"/>
      <c r="F87" s="23"/>
      <c r="G87" s="32"/>
      <c r="H87" s="20">
        <f t="shared" si="0"/>
        <v>0</v>
      </c>
    </row>
    <row r="88" spans="1:8" ht="18.75" customHeight="1" x14ac:dyDescent="0.25">
      <c r="A88" s="73"/>
      <c r="B88" s="70">
        <f t="shared" si="2"/>
        <v>1507</v>
      </c>
      <c r="C88" s="71"/>
      <c r="D88" s="35"/>
      <c r="E88" s="22"/>
      <c r="F88" s="23"/>
      <c r="G88" s="32"/>
      <c r="H88" s="20">
        <f t="shared" si="0"/>
        <v>0</v>
      </c>
    </row>
    <row r="89" spans="1:8" ht="18.75" customHeight="1" x14ac:dyDescent="0.25">
      <c r="A89" s="73"/>
      <c r="B89" s="70">
        <f t="shared" si="2"/>
        <v>1508</v>
      </c>
      <c r="C89" s="71"/>
      <c r="D89" s="35"/>
      <c r="E89" s="22"/>
      <c r="F89" s="23"/>
      <c r="G89" s="32"/>
      <c r="H89" s="20">
        <f t="shared" si="0"/>
        <v>0</v>
      </c>
    </row>
    <row r="90" spans="1:8" ht="18.75" customHeight="1" x14ac:dyDescent="0.25">
      <c r="A90" s="73"/>
      <c r="B90" s="70">
        <f t="shared" si="2"/>
        <v>1509</v>
      </c>
      <c r="C90" s="71"/>
      <c r="D90" s="35"/>
      <c r="E90" s="22"/>
      <c r="F90" s="23"/>
      <c r="G90" s="32"/>
      <c r="H90" s="20">
        <f t="shared" si="0"/>
        <v>0</v>
      </c>
    </row>
    <row r="91" spans="1:8" ht="18.75" customHeight="1" x14ac:dyDescent="0.25">
      <c r="A91" s="73"/>
      <c r="B91" s="70">
        <f t="shared" si="2"/>
        <v>1510</v>
      </c>
      <c r="C91" s="71"/>
      <c r="D91" s="35"/>
      <c r="E91" s="22"/>
      <c r="F91" s="23"/>
      <c r="G91" s="32"/>
      <c r="H91" s="20">
        <f t="shared" si="0"/>
        <v>0</v>
      </c>
    </row>
    <row r="92" spans="1:8" ht="18.75" customHeight="1" x14ac:dyDescent="0.25">
      <c r="A92" s="73"/>
      <c r="B92" s="70">
        <f t="shared" si="2"/>
        <v>1511</v>
      </c>
      <c r="C92" s="71"/>
      <c r="D92" s="35"/>
      <c r="E92" s="22"/>
      <c r="F92" s="23"/>
      <c r="G92" s="32"/>
      <c r="H92" s="20">
        <f t="shared" si="0"/>
        <v>0</v>
      </c>
    </row>
    <row r="93" spans="1:8" ht="18.75" customHeight="1" x14ac:dyDescent="0.25">
      <c r="A93" s="73"/>
      <c r="B93" s="70">
        <f t="shared" si="2"/>
        <v>1512</v>
      </c>
      <c r="C93" s="71"/>
      <c r="D93" s="35"/>
      <c r="E93" s="22"/>
      <c r="F93" s="23"/>
      <c r="G93" s="32"/>
      <c r="H93" s="20">
        <f t="shared" si="0"/>
        <v>0</v>
      </c>
    </row>
    <row r="94" spans="1:8" ht="18.75" customHeight="1" x14ac:dyDescent="0.25">
      <c r="A94" s="73"/>
      <c r="B94" s="70">
        <f t="shared" si="2"/>
        <v>1513</v>
      </c>
      <c r="C94" s="71"/>
      <c r="D94" s="35"/>
      <c r="E94" s="22"/>
      <c r="F94" s="23"/>
      <c r="G94" s="32"/>
      <c r="H94" s="20">
        <f t="shared" si="0"/>
        <v>0</v>
      </c>
    </row>
    <row r="95" spans="1:8" x14ac:dyDescent="0.25">
      <c r="A95" s="73"/>
      <c r="B95" s="70">
        <f t="shared" si="2"/>
        <v>1514</v>
      </c>
      <c r="C95" s="71"/>
      <c r="D95" s="35"/>
      <c r="E95" s="22"/>
      <c r="F95" s="23"/>
      <c r="G95" s="32"/>
      <c r="H95" s="20">
        <f t="shared" si="0"/>
        <v>0</v>
      </c>
    </row>
    <row r="96" spans="1:8" ht="18.75" customHeight="1" x14ac:dyDescent="0.25">
      <c r="A96" s="73"/>
      <c r="B96" s="70">
        <f t="shared" si="2"/>
        <v>1515</v>
      </c>
      <c r="C96" s="71"/>
      <c r="D96" s="35"/>
      <c r="E96" s="22"/>
      <c r="F96" s="23"/>
      <c r="G96" s="32"/>
      <c r="H96" s="20">
        <f t="shared" si="0"/>
        <v>0</v>
      </c>
    </row>
    <row r="97" spans="1:8" ht="18.75" customHeight="1" x14ac:dyDescent="0.25">
      <c r="A97" s="73"/>
      <c r="B97" s="70">
        <f t="shared" si="2"/>
        <v>1516</v>
      </c>
      <c r="C97" s="71"/>
      <c r="D97" s="35"/>
      <c r="E97" s="22"/>
      <c r="F97" s="23"/>
      <c r="G97" s="32"/>
      <c r="H97" s="20">
        <f t="shared" si="0"/>
        <v>0</v>
      </c>
    </row>
    <row r="98" spans="1:8" ht="18.75" customHeight="1" x14ac:dyDescent="0.25">
      <c r="A98" s="73"/>
      <c r="B98" s="70">
        <f t="shared" si="2"/>
        <v>1517</v>
      </c>
      <c r="C98" s="71"/>
      <c r="D98" s="35"/>
      <c r="E98" s="22"/>
      <c r="F98" s="23"/>
      <c r="G98" s="32"/>
      <c r="H98" s="20">
        <f t="shared" si="0"/>
        <v>0</v>
      </c>
    </row>
    <row r="99" spans="1:8" x14ac:dyDescent="0.25">
      <c r="A99" s="73"/>
      <c r="B99" s="70">
        <f t="shared" si="2"/>
        <v>1518</v>
      </c>
      <c r="C99" s="71"/>
      <c r="D99" s="35"/>
      <c r="E99" s="22"/>
      <c r="F99" s="23"/>
      <c r="G99" s="32"/>
      <c r="H99" s="20">
        <f t="shared" si="0"/>
        <v>0</v>
      </c>
    </row>
    <row r="100" spans="1:8" ht="18.75" customHeight="1" x14ac:dyDescent="0.25">
      <c r="A100" s="73"/>
      <c r="B100" s="70">
        <f t="shared" si="2"/>
        <v>1519</v>
      </c>
      <c r="C100" s="71"/>
      <c r="D100" s="35"/>
      <c r="E100" s="22"/>
      <c r="F100" s="23"/>
      <c r="G100" s="32"/>
      <c r="H100" s="20">
        <f t="shared" si="0"/>
        <v>0</v>
      </c>
    </row>
    <row r="101" spans="1:8" ht="18.75" customHeight="1" x14ac:dyDescent="0.25">
      <c r="A101" s="73"/>
      <c r="B101" s="70">
        <f t="shared" si="2"/>
        <v>1520</v>
      </c>
      <c r="C101" s="71"/>
      <c r="D101" s="35"/>
      <c r="E101" s="22"/>
      <c r="F101" s="23"/>
      <c r="G101" s="32"/>
      <c r="H101" s="20">
        <f t="shared" si="0"/>
        <v>0</v>
      </c>
    </row>
    <row r="102" spans="1:8" ht="18.75" customHeight="1" x14ac:dyDescent="0.25">
      <c r="A102" s="73"/>
      <c r="B102" s="70">
        <f t="shared" si="2"/>
        <v>1521</v>
      </c>
      <c r="C102" s="71"/>
      <c r="D102" s="35"/>
      <c r="E102" s="22"/>
      <c r="F102" s="23"/>
      <c r="G102" s="32"/>
      <c r="H102" s="20">
        <f t="shared" si="0"/>
        <v>0</v>
      </c>
    </row>
    <row r="103" spans="1:8" ht="18.75" customHeight="1" x14ac:dyDescent="0.25">
      <c r="A103" s="73"/>
      <c r="B103" s="70">
        <f t="shared" si="2"/>
        <v>1522</v>
      </c>
      <c r="C103" s="71"/>
      <c r="D103" s="35"/>
      <c r="E103" s="22"/>
      <c r="F103" s="23"/>
      <c r="G103" s="32"/>
      <c r="H103" s="20">
        <f t="shared" si="0"/>
        <v>0</v>
      </c>
    </row>
    <row r="104" spans="1:8" ht="18.75" customHeight="1" x14ac:dyDescent="0.25">
      <c r="A104" s="73"/>
      <c r="B104" s="70">
        <f t="shared" si="2"/>
        <v>1523</v>
      </c>
      <c r="C104" s="71"/>
      <c r="D104" s="35"/>
      <c r="E104" s="22"/>
      <c r="F104" s="23"/>
      <c r="G104" s="32"/>
      <c r="H104" s="20">
        <f t="shared" si="0"/>
        <v>0</v>
      </c>
    </row>
    <row r="105" spans="1:8" ht="18.75" customHeight="1" x14ac:dyDescent="0.25">
      <c r="A105" s="73"/>
      <c r="B105" s="70">
        <f t="shared" si="2"/>
        <v>1524</v>
      </c>
      <c r="C105" s="71"/>
      <c r="D105" s="35"/>
      <c r="E105" s="22"/>
      <c r="F105" s="23"/>
      <c r="G105" s="32"/>
      <c r="H105" s="20">
        <f t="shared" si="0"/>
        <v>0</v>
      </c>
    </row>
    <row r="106" spans="1:8" x14ac:dyDescent="0.25">
      <c r="A106" s="73"/>
      <c r="B106" s="70">
        <f t="shared" si="2"/>
        <v>1525</v>
      </c>
      <c r="C106" s="71"/>
      <c r="D106" s="35"/>
      <c r="E106" s="22"/>
      <c r="F106" s="23"/>
      <c r="G106" s="32"/>
      <c r="H106" s="20">
        <f t="shared" si="0"/>
        <v>0</v>
      </c>
    </row>
    <row r="107" spans="1:8" ht="18.75" customHeight="1" x14ac:dyDescent="0.25">
      <c r="A107" s="73"/>
      <c r="B107" s="70">
        <f t="shared" si="2"/>
        <v>1526</v>
      </c>
      <c r="C107" s="71"/>
      <c r="D107" s="35"/>
      <c r="E107" s="22"/>
      <c r="F107" s="23"/>
      <c r="G107" s="32"/>
      <c r="H107" s="20">
        <f t="shared" si="0"/>
        <v>0</v>
      </c>
    </row>
    <row r="108" spans="1:8" ht="18.75" customHeight="1" x14ac:dyDescent="0.25">
      <c r="A108" s="73"/>
      <c r="B108" s="70">
        <f t="shared" si="2"/>
        <v>1527</v>
      </c>
      <c r="C108" s="71"/>
      <c r="D108" s="35"/>
      <c r="E108" s="22"/>
      <c r="F108" s="23"/>
      <c r="G108" s="32"/>
      <c r="H108" s="20">
        <f t="shared" si="0"/>
        <v>0</v>
      </c>
    </row>
    <row r="109" spans="1:8" ht="18.75" customHeight="1" x14ac:dyDescent="0.25">
      <c r="A109" s="73"/>
      <c r="B109" s="70">
        <f t="shared" si="2"/>
        <v>1528</v>
      </c>
      <c r="C109" s="71"/>
      <c r="D109" s="35"/>
      <c r="E109" s="22"/>
      <c r="F109" s="23"/>
      <c r="G109" s="32"/>
      <c r="H109" s="20">
        <f t="shared" si="0"/>
        <v>0</v>
      </c>
    </row>
    <row r="110" spans="1:8" ht="18.75" customHeight="1" x14ac:dyDescent="0.25">
      <c r="A110" s="73"/>
      <c r="B110" s="70">
        <f t="shared" si="2"/>
        <v>1529</v>
      </c>
      <c r="C110" s="71"/>
      <c r="D110" s="35"/>
      <c r="E110" s="22"/>
      <c r="F110" s="23"/>
      <c r="G110" s="32"/>
      <c r="H110" s="20">
        <f t="shared" si="0"/>
        <v>0</v>
      </c>
    </row>
    <row r="111" spans="1:8" ht="24.75" customHeight="1" x14ac:dyDescent="0.25">
      <c r="A111" s="73"/>
      <c r="B111" s="70">
        <f t="shared" si="2"/>
        <v>1530</v>
      </c>
      <c r="C111" s="71"/>
      <c r="D111" s="35"/>
      <c r="E111" s="22"/>
      <c r="F111" s="23"/>
      <c r="G111" s="32"/>
      <c r="H111" s="20">
        <f t="shared" si="0"/>
        <v>0</v>
      </c>
    </row>
    <row r="112" spans="1:8" ht="24.75" customHeight="1" x14ac:dyDescent="0.25">
      <c r="A112" s="73"/>
      <c r="B112" s="70">
        <f t="shared" si="2"/>
        <v>1531</v>
      </c>
      <c r="C112" s="71"/>
      <c r="D112" s="35"/>
      <c r="E112" s="22"/>
      <c r="F112" s="23"/>
      <c r="G112" s="32"/>
      <c r="H112" s="20">
        <f t="shared" si="0"/>
        <v>0</v>
      </c>
    </row>
    <row r="113" spans="1:9" ht="24.75" customHeight="1" x14ac:dyDescent="0.25">
      <c r="A113" s="73"/>
      <c r="B113" s="70">
        <f t="shared" si="2"/>
        <v>1532</v>
      </c>
      <c r="C113" s="71"/>
      <c r="D113" s="35"/>
      <c r="E113" s="22"/>
      <c r="F113" s="23"/>
      <c r="G113" s="32"/>
      <c r="H113" s="20">
        <f t="shared" si="0"/>
        <v>0</v>
      </c>
    </row>
    <row r="114" spans="1:9" x14ac:dyDescent="0.25">
      <c r="A114" s="73"/>
      <c r="B114" s="70">
        <f t="shared" si="2"/>
        <v>1533</v>
      </c>
      <c r="C114" s="71"/>
      <c r="D114" s="35"/>
      <c r="E114" s="22"/>
      <c r="F114" s="23"/>
      <c r="G114" s="32"/>
      <c r="H114" s="20">
        <f t="shared" si="0"/>
        <v>0</v>
      </c>
    </row>
    <row r="115" spans="1:9" ht="24.75" customHeight="1" x14ac:dyDescent="0.25">
      <c r="A115" s="73"/>
      <c r="B115" s="70">
        <f t="shared" si="2"/>
        <v>1534</v>
      </c>
      <c r="C115" s="71"/>
      <c r="D115" s="35"/>
      <c r="E115" s="22"/>
      <c r="F115" s="23"/>
      <c r="G115" s="32"/>
      <c r="H115" s="20">
        <f t="shared" si="0"/>
        <v>0</v>
      </c>
    </row>
    <row r="116" spans="1:9" ht="24.75" customHeight="1" x14ac:dyDescent="0.25">
      <c r="A116" s="73"/>
      <c r="B116" s="70">
        <f t="shared" si="2"/>
        <v>1535</v>
      </c>
      <c r="C116" s="71"/>
      <c r="D116" s="35"/>
      <c r="E116" s="22"/>
      <c r="F116" s="23"/>
      <c r="G116" s="32"/>
      <c r="H116" s="20">
        <f t="shared" si="0"/>
        <v>0</v>
      </c>
    </row>
    <row r="117" spans="1:9" ht="24.75" customHeight="1" x14ac:dyDescent="0.25">
      <c r="A117" s="73"/>
      <c r="B117" s="70">
        <f t="shared" si="2"/>
        <v>1536</v>
      </c>
      <c r="C117" s="71"/>
      <c r="D117" s="35"/>
      <c r="E117" s="22"/>
      <c r="F117" s="23"/>
      <c r="G117" s="32"/>
      <c r="H117" s="20">
        <f t="shared" si="0"/>
        <v>0</v>
      </c>
    </row>
    <row r="118" spans="1:9" ht="24.75" customHeight="1" x14ac:dyDescent="0.25">
      <c r="A118" s="73"/>
      <c r="B118" s="70">
        <f t="shared" si="2"/>
        <v>1537</v>
      </c>
      <c r="C118" s="71"/>
      <c r="D118" s="35"/>
      <c r="E118" s="22"/>
      <c r="F118" s="23"/>
      <c r="G118" s="32"/>
      <c r="H118" s="20">
        <f t="shared" si="0"/>
        <v>0</v>
      </c>
    </row>
    <row r="119" spans="1:9" ht="24.75" customHeight="1" x14ac:dyDescent="0.25">
      <c r="A119" s="73"/>
      <c r="B119" s="70">
        <f t="shared" si="2"/>
        <v>1538</v>
      </c>
      <c r="C119" s="71"/>
      <c r="D119" s="35"/>
      <c r="E119" s="22"/>
      <c r="F119" s="23"/>
      <c r="G119" s="32"/>
      <c r="H119" s="20">
        <f t="shared" si="0"/>
        <v>0</v>
      </c>
    </row>
    <row r="120" spans="1:9" ht="24.75" customHeight="1" x14ac:dyDescent="0.25">
      <c r="A120" s="73"/>
      <c r="B120" s="70">
        <f t="shared" si="2"/>
        <v>1539</v>
      </c>
      <c r="C120" s="71"/>
      <c r="D120" s="35"/>
      <c r="E120" s="22"/>
      <c r="F120" s="23"/>
      <c r="G120" s="32"/>
      <c r="H120" s="20">
        <f t="shared" si="0"/>
        <v>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28432</v>
      </c>
      <c r="F124" s="47"/>
      <c r="G124" s="47">
        <f>SUM(G4:G123)</f>
        <v>19710</v>
      </c>
      <c r="H124" s="48">
        <f>SUM(H4:H123)</f>
        <v>8722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7">
        <f>E124-G124</f>
        <v>8722</v>
      </c>
      <c r="F128" s="88"/>
      <c r="G128" s="89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0" t="s">
        <v>10</v>
      </c>
      <c r="F130" s="90"/>
      <c r="G130" s="90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REMISIONES  JUNIO   2023  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2023-07-08T21:45:14Z</dcterms:modified>
</cp:coreProperties>
</file>