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2 0 2 1\CENTRAL # 10  OCTUBRE 2021\"/>
    </mc:Choice>
  </mc:AlternateContent>
  <bookViews>
    <workbookView xWindow="0" yWindow="0" windowWidth="14325" windowHeight="10620" firstSheet="1" activeTab="4"/>
  </bookViews>
  <sheets>
    <sheet name="OCTUBRE      2 0 2 1     " sheetId="1" r:id="rId1"/>
    <sheet name="REMISIONES    OCTUBRE    2021  " sheetId="2" r:id="rId2"/>
    <sheet name="Hoja4" sheetId="4" r:id="rId3"/>
    <sheet name="Hoja3" sheetId="3" r:id="rId4"/>
    <sheet name="C AN C E L A C I O N E S      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8" i="2" l="1"/>
  <c r="C98" i="2"/>
  <c r="F3" i="2"/>
  <c r="F4" i="2" s="1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K56" i="1"/>
  <c r="L50" i="1"/>
  <c r="I50" i="1"/>
  <c r="F50" i="1"/>
  <c r="C50" i="1"/>
  <c r="N39" i="1"/>
  <c r="Q38" i="1"/>
  <c r="Q37" i="1"/>
  <c r="Q36" i="1"/>
  <c r="Q35" i="1"/>
  <c r="Q34" i="1"/>
  <c r="Q33" i="1"/>
  <c r="P32" i="1"/>
  <c r="Q32" i="1" s="1"/>
  <c r="P31" i="1"/>
  <c r="Q31" i="1" s="1"/>
  <c r="P30" i="1"/>
  <c r="Q30" i="1" s="1"/>
  <c r="P29" i="1"/>
  <c r="Q29" i="1" s="1"/>
  <c r="P28" i="1"/>
  <c r="Q28" i="1" s="1"/>
  <c r="P27" i="1"/>
  <c r="Q27" i="1" s="1"/>
  <c r="P26" i="1"/>
  <c r="Q26" i="1" s="1"/>
  <c r="P25" i="1"/>
  <c r="Q25" i="1" s="1"/>
  <c r="P24" i="1"/>
  <c r="Q24" i="1" s="1"/>
  <c r="P23" i="1"/>
  <c r="Q23" i="1" s="1"/>
  <c r="P22" i="1"/>
  <c r="P21" i="1"/>
  <c r="Q21" i="1" s="1"/>
  <c r="P20" i="1"/>
  <c r="Q20" i="1" s="1"/>
  <c r="P19" i="1"/>
  <c r="Q19" i="1" s="1"/>
  <c r="P18" i="1"/>
  <c r="Q18" i="1" s="1"/>
  <c r="P17" i="1"/>
  <c r="Q17" i="1" s="1"/>
  <c r="P16" i="1"/>
  <c r="Q16" i="1" s="1"/>
  <c r="P15" i="1"/>
  <c r="Q15" i="1" s="1"/>
  <c r="P14" i="1"/>
  <c r="Q14" i="1" s="1"/>
  <c r="P13" i="1"/>
  <c r="Q13" i="1" s="1"/>
  <c r="P12" i="1"/>
  <c r="Q12" i="1" s="1"/>
  <c r="P11" i="1"/>
  <c r="Q11" i="1" s="1"/>
  <c r="P10" i="1"/>
  <c r="Q10" i="1" s="1"/>
  <c r="P9" i="1"/>
  <c r="Q9" i="1" s="1"/>
  <c r="P8" i="1"/>
  <c r="Q8" i="1" s="1"/>
  <c r="P7" i="1"/>
  <c r="Q7" i="1" s="1"/>
  <c r="P6" i="1"/>
  <c r="Q6" i="1" s="1"/>
  <c r="P5" i="1"/>
  <c r="K52" i="1" l="1"/>
  <c r="F53" i="1" s="1"/>
  <c r="F56" i="1" s="1"/>
  <c r="K54" i="1" s="1"/>
  <c r="K58" i="1" s="1"/>
  <c r="P39" i="1"/>
  <c r="Q5" i="1"/>
  <c r="Q39" i="1" s="1"/>
  <c r="M39" i="1"/>
  <c r="M52" i="1" s="1"/>
</calcChain>
</file>

<file path=xl/comments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<sst xmlns="http://schemas.openxmlformats.org/spreadsheetml/2006/main" count="66" uniqueCount="40">
  <si>
    <t>COMPRAS</t>
  </si>
  <si>
    <t>INVENTARIO INICIAL</t>
  </si>
  <si>
    <t xml:space="preserve">VENTAS  </t>
  </si>
  <si>
    <t>GASTOS</t>
  </si>
  <si>
    <t>DEPOSITOS</t>
  </si>
  <si>
    <t>TARJETA</t>
  </si>
  <si>
    <t xml:space="preserve">CUADRE CON VENTA </t>
  </si>
  <si>
    <t xml:space="preserve"> </t>
  </si>
  <si>
    <t>TOTAL</t>
  </si>
  <si>
    <t>TOTAL 1</t>
  </si>
  <si>
    <t>TOTAL  2</t>
  </si>
  <si>
    <t>GRAN TOTAL GASTOS</t>
  </si>
  <si>
    <t>VENTAS NETAS</t>
  </si>
  <si>
    <t xml:space="preserve">PROVEEDOREES ODELPA </t>
  </si>
  <si>
    <t>SUB TOTAL</t>
  </si>
  <si>
    <t>Sub Total 1</t>
  </si>
  <si>
    <t>INVENTARIO  INICIAL</t>
  </si>
  <si>
    <t>MAS</t>
  </si>
  <si>
    <t>CREDITOS</t>
  </si>
  <si>
    <t>INVENTARIO FINAL</t>
  </si>
  <si>
    <t>GANANCIA</t>
  </si>
  <si>
    <t>REMISIONES  ABASTO 4 CARNES       2 0 2 1</t>
  </si>
  <si>
    <t>FECHA</t>
  </si>
  <si>
    <t>#</t>
  </si>
  <si>
    <t>IMPORTE</t>
  </si>
  <si>
    <t xml:space="preserve">Fecha </t>
  </si>
  <si>
    <t>PAGOS</t>
  </si>
  <si>
    <t>.</t>
  </si>
  <si>
    <t>CANCELACION DE TIKETS</t>
  </si>
  <si>
    <t xml:space="preserve">Cambio x </t>
  </si>
  <si>
    <t xml:space="preserve"># </t>
  </si>
  <si>
    <t xml:space="preserve">#  </t>
  </si>
  <si>
    <t>BALANCE      ABASTO 4 CARNES    Z A V A L E T A      OCTUBRE            2 0 2 1</t>
  </si>
  <si>
    <t>ROSA BERMUDEZ</t>
  </si>
  <si>
    <t>ZAVALETA</t>
  </si>
  <si>
    <t># 186</t>
  </si>
  <si>
    <t>no paso tarjeta</t>
  </si>
  <si>
    <t># 188</t>
  </si>
  <si>
    <t># 198</t>
  </si>
  <si>
    <t>no se ocupo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</si>
</sst>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3"/>
      <color rgb="FF990033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rgb="FF9933FF"/>
      <name val="Calibri"/>
      <family val="2"/>
      <scheme val="minor"/>
    </font>
    <font>
      <b/>
      <sz val="10"/>
      <color rgb="FF990033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1"/>
      <color rgb="FF990099"/>
      <name val="Calibri"/>
      <family val="2"/>
      <scheme val="minor"/>
    </font>
    <font>
      <b/>
      <sz val="12"/>
      <color rgb="FF990099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sz val="12"/>
      <color rgb="FF0000FF"/>
      <name val="Calibri Light"/>
      <family val="1"/>
      <scheme val="major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rgb="FF0000FF"/>
      <name val="Calibri Light"/>
      <family val="1"/>
      <scheme val="major"/>
    </font>
    <font>
      <b/>
      <u/>
      <sz val="18"/>
      <color rgb="FF8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</fills>
  <borders count="5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ck">
        <color indexed="64"/>
      </right>
      <top/>
      <bottom style="double">
        <color indexed="64"/>
      </bottom>
      <diagonal/>
    </border>
    <border>
      <left style="thick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35">
    <xf numFmtId="0" fontId="0" fillId="0" borderId="0" xfId="0"/>
    <xf numFmtId="164" fontId="3" fillId="0" borderId="1" xfId="0" applyNumberFormat="1" applyFont="1" applyFill="1" applyBorder="1" applyAlignment="1">
      <alignment horizontal="center" vertical="center" wrapText="1"/>
    </xf>
    <xf numFmtId="44" fontId="2" fillId="0" borderId="0" xfId="1" applyFont="1"/>
    <xf numFmtId="0" fontId="0" fillId="0" borderId="0" xfId="0" applyFill="1"/>
    <xf numFmtId="164" fontId="3" fillId="0" borderId="3" xfId="0" applyNumberFormat="1" applyFont="1" applyFill="1" applyBorder="1" applyAlignment="1">
      <alignment horizontal="center" vertical="center" wrapText="1"/>
    </xf>
    <xf numFmtId="44" fontId="0" fillId="0" borderId="0" xfId="1" applyFont="1"/>
    <xf numFmtId="44" fontId="1" fillId="0" borderId="0" xfId="1"/>
    <xf numFmtId="0" fontId="3" fillId="0" borderId="0" xfId="0" applyFont="1"/>
    <xf numFmtId="44" fontId="1" fillId="0" borderId="0" xfId="1" applyFill="1"/>
    <xf numFmtId="165" fontId="2" fillId="0" borderId="0" xfId="1" applyNumberFormat="1" applyFont="1" applyFill="1"/>
    <xf numFmtId="44" fontId="0" fillId="0" borderId="0" xfId="1" applyFont="1" applyFill="1"/>
    <xf numFmtId="44" fontId="2" fillId="0" borderId="0" xfId="1" applyFont="1" applyFill="1"/>
    <xf numFmtId="44" fontId="4" fillId="0" borderId="0" xfId="1" applyFont="1" applyBorder="1" applyAlignment="1">
      <alignment horizontal="center"/>
    </xf>
    <xf numFmtId="44" fontId="4" fillId="0" borderId="4" xfId="1" applyFont="1" applyBorder="1" applyAlignment="1">
      <alignment horizontal="center"/>
    </xf>
    <xf numFmtId="0" fontId="5" fillId="0" borderId="0" xfId="0" applyFont="1" applyAlignment="1">
      <alignment horizontal="center"/>
    </xf>
    <xf numFmtId="0" fontId="6" fillId="0" borderId="5" xfId="0" applyFont="1" applyBorder="1" applyAlignment="1">
      <alignment vertical="center" wrapText="1"/>
    </xf>
    <xf numFmtId="0" fontId="7" fillId="2" borderId="6" xfId="0" applyFont="1" applyFill="1" applyBorder="1" applyAlignment="1">
      <alignment horizontal="center" vertical="center" wrapText="1"/>
    </xf>
    <xf numFmtId="165" fontId="2" fillId="0" borderId="0" xfId="1" applyNumberFormat="1" applyFont="1"/>
    <xf numFmtId="44" fontId="3" fillId="0" borderId="0" xfId="1" applyFont="1" applyFill="1"/>
    <xf numFmtId="0" fontId="3" fillId="0" borderId="0" xfId="0" applyFont="1" applyFill="1"/>
    <xf numFmtId="0" fontId="8" fillId="0" borderId="7" xfId="0" applyFont="1" applyBorder="1"/>
    <xf numFmtId="164" fontId="9" fillId="0" borderId="8" xfId="0" applyNumberFormat="1" applyFont="1" applyBorder="1" applyAlignment="1">
      <alignment horizontal="center"/>
    </xf>
    <xf numFmtId="44" fontId="10" fillId="0" borderId="9" xfId="1" applyFont="1" applyBorder="1"/>
    <xf numFmtId="165" fontId="3" fillId="3" borderId="10" xfId="0" applyNumberFormat="1" applyFont="1" applyFill="1" applyBorder="1" applyAlignment="1">
      <alignment horizontal="left"/>
    </xf>
    <xf numFmtId="0" fontId="11" fillId="0" borderId="11" xfId="0" applyFont="1" applyBorder="1" applyAlignment="1">
      <alignment horizontal="center"/>
    </xf>
    <xf numFmtId="0" fontId="11" fillId="0" borderId="12" xfId="0" applyFont="1" applyBorder="1" applyAlignment="1">
      <alignment horizontal="center"/>
    </xf>
    <xf numFmtId="0" fontId="12" fillId="0" borderId="13" xfId="0" applyFont="1" applyBorder="1" applyAlignment="1">
      <alignment horizontal="center"/>
    </xf>
    <xf numFmtId="0" fontId="12" fillId="0" borderId="14" xfId="0" applyFont="1" applyBorder="1" applyAlignment="1">
      <alignment horizontal="center"/>
    </xf>
    <xf numFmtId="165" fontId="12" fillId="0" borderId="9" xfId="0" applyNumberFormat="1" applyFont="1" applyBorder="1"/>
    <xf numFmtId="0" fontId="12" fillId="0" borderId="9" xfId="0" applyFont="1" applyBorder="1"/>
    <xf numFmtId="44" fontId="12" fillId="0" borderId="9" xfId="1" applyFont="1" applyBorder="1"/>
    <xf numFmtId="44" fontId="13" fillId="4" borderId="0" xfId="1" applyFont="1" applyFill="1" applyAlignment="1">
      <alignment horizontal="center"/>
    </xf>
    <xf numFmtId="44" fontId="13" fillId="4" borderId="15" xfId="1" applyFont="1" applyFill="1" applyBorder="1" applyAlignment="1">
      <alignment horizontal="center"/>
    </xf>
    <xf numFmtId="0" fontId="14" fillId="5" borderId="7" xfId="0" applyFont="1" applyFill="1" applyBorder="1" applyAlignment="1">
      <alignment horizontal="center"/>
    </xf>
    <xf numFmtId="0" fontId="14" fillId="5" borderId="16" xfId="0" applyFont="1" applyFill="1" applyBorder="1" applyAlignment="1">
      <alignment horizontal="center"/>
    </xf>
    <xf numFmtId="16" fontId="0" fillId="0" borderId="0" xfId="0" applyNumberFormat="1"/>
    <xf numFmtId="164" fontId="2" fillId="0" borderId="17" xfId="0" applyNumberFormat="1" applyFont="1" applyFill="1" applyBorder="1" applyAlignment="1">
      <alignment horizontal="center"/>
    </xf>
    <xf numFmtId="44" fontId="2" fillId="0" borderId="18" xfId="1" applyFont="1" applyFill="1" applyBorder="1"/>
    <xf numFmtId="166" fontId="15" fillId="0" borderId="10" xfId="0" applyNumberFormat="1" applyFont="1" applyFill="1" applyBorder="1" applyAlignment="1">
      <alignment horizontal="left"/>
    </xf>
    <xf numFmtId="15" fontId="2" fillId="0" borderId="19" xfId="0" applyNumberFormat="1" applyFont="1" applyFill="1" applyBorder="1"/>
    <xf numFmtId="44" fontId="2" fillId="0" borderId="20" xfId="1" applyFont="1" applyFill="1" applyBorder="1"/>
    <xf numFmtId="15" fontId="2" fillId="0" borderId="21" xfId="0" applyNumberFormat="1" applyFont="1" applyFill="1" applyBorder="1"/>
    <xf numFmtId="44" fontId="2" fillId="0" borderId="22" xfId="1" applyFont="1" applyFill="1" applyBorder="1"/>
    <xf numFmtId="0" fontId="2" fillId="0" borderId="0" xfId="0" applyFont="1" applyFill="1" applyAlignment="1">
      <alignment horizontal="center"/>
    </xf>
    <xf numFmtId="44" fontId="16" fillId="0" borderId="23" xfId="1" applyFont="1" applyFill="1" applyBorder="1"/>
    <xf numFmtId="44" fontId="2" fillId="0" borderId="24" xfId="1" applyFont="1" applyFill="1" applyBorder="1"/>
    <xf numFmtId="44" fontId="2" fillId="0" borderId="0" xfId="1" applyFont="1" applyFill="1" applyBorder="1"/>
    <xf numFmtId="0" fontId="2" fillId="0" borderId="0" xfId="0" applyFont="1" applyFill="1"/>
    <xf numFmtId="166" fontId="17" fillId="0" borderId="10" xfId="0" applyNumberFormat="1" applyFont="1" applyFill="1" applyBorder="1"/>
    <xf numFmtId="15" fontId="2" fillId="0" borderId="25" xfId="0" applyNumberFormat="1" applyFont="1" applyFill="1" applyBorder="1"/>
    <xf numFmtId="165" fontId="2" fillId="0" borderId="0" xfId="1" applyNumberFormat="1" applyFont="1" applyFill="1" applyAlignment="1">
      <alignment horizontal="center"/>
    </xf>
    <xf numFmtId="0" fontId="2" fillId="0" borderId="25" xfId="0" applyFont="1" applyFill="1" applyBorder="1" applyAlignment="1">
      <alignment horizontal="center"/>
    </xf>
    <xf numFmtId="44" fontId="2" fillId="0" borderId="26" xfId="1" applyFont="1" applyFill="1" applyBorder="1"/>
    <xf numFmtId="166" fontId="18" fillId="0" borderId="10" xfId="0" applyNumberFormat="1" applyFont="1" applyFill="1" applyBorder="1"/>
    <xf numFmtId="0" fontId="19" fillId="0" borderId="25" xfId="0" applyFont="1" applyFill="1" applyBorder="1" applyAlignment="1">
      <alignment horizontal="center"/>
    </xf>
    <xf numFmtId="166" fontId="15" fillId="0" borderId="10" xfId="0" applyNumberFormat="1" applyFont="1" applyFill="1" applyBorder="1"/>
    <xf numFmtId="165" fontId="20" fillId="0" borderId="0" xfId="1" applyNumberFormat="1" applyFont="1" applyFill="1" applyAlignment="1">
      <alignment horizontal="center"/>
    </xf>
    <xf numFmtId="0" fontId="2" fillId="0" borderId="25" xfId="0" applyFont="1" applyFill="1" applyBorder="1"/>
    <xf numFmtId="44" fontId="19" fillId="0" borderId="0" xfId="1" applyFont="1" applyFill="1"/>
    <xf numFmtId="16" fontId="2" fillId="0" borderId="25" xfId="0" applyNumberFormat="1" applyFont="1" applyFill="1" applyBorder="1"/>
    <xf numFmtId="165" fontId="20" fillId="0" borderId="27" xfId="0" applyNumberFormat="1" applyFont="1" applyFill="1" applyBorder="1" applyAlignment="1">
      <alignment horizontal="left"/>
    </xf>
    <xf numFmtId="44" fontId="2" fillId="0" borderId="26" xfId="1" applyFont="1" applyFill="1" applyBorder="1" applyAlignment="1">
      <alignment horizontal="right"/>
    </xf>
    <xf numFmtId="16" fontId="20" fillId="0" borderId="25" xfId="0" applyNumberFormat="1" applyFont="1" applyFill="1" applyBorder="1"/>
    <xf numFmtId="0" fontId="21" fillId="0" borderId="25" xfId="0" applyFont="1" applyFill="1" applyBorder="1" applyAlignment="1">
      <alignment wrapText="1"/>
    </xf>
    <xf numFmtId="0" fontId="22" fillId="0" borderId="0" xfId="0" applyFont="1" applyFill="1"/>
    <xf numFmtId="16" fontId="23" fillId="0" borderId="27" xfId="0" applyNumberFormat="1" applyFont="1" applyFill="1" applyBorder="1"/>
    <xf numFmtId="0" fontId="21" fillId="0" borderId="28" xfId="0" applyFont="1" applyFill="1" applyBorder="1" applyAlignment="1">
      <alignment horizontal="center" wrapText="1"/>
    </xf>
    <xf numFmtId="44" fontId="2" fillId="0" borderId="29" xfId="1" applyFont="1" applyFill="1" applyBorder="1"/>
    <xf numFmtId="165" fontId="2" fillId="0" borderId="27" xfId="0" applyNumberFormat="1" applyFont="1" applyFill="1" applyBorder="1" applyAlignment="1">
      <alignment horizontal="left"/>
    </xf>
    <xf numFmtId="16" fontId="19" fillId="0" borderId="27" xfId="0" applyNumberFormat="1" applyFont="1" applyFill="1" applyBorder="1" applyAlignment="1">
      <alignment horizontal="center"/>
    </xf>
    <xf numFmtId="44" fontId="2" fillId="0" borderId="29" xfId="1" applyFont="1" applyFill="1" applyBorder="1" applyAlignment="1">
      <alignment horizontal="right"/>
    </xf>
    <xf numFmtId="165" fontId="2" fillId="0" borderId="30" xfId="1" applyNumberFormat="1" applyFont="1" applyFill="1" applyBorder="1" applyAlignment="1">
      <alignment horizontal="center"/>
    </xf>
    <xf numFmtId="0" fontId="2" fillId="0" borderId="27" xfId="0" applyFont="1" applyFill="1" applyBorder="1" applyAlignment="1">
      <alignment horizontal="left"/>
    </xf>
    <xf numFmtId="165" fontId="2" fillId="0" borderId="7" xfId="0" applyNumberFormat="1" applyFont="1" applyFill="1" applyBorder="1" applyAlignment="1">
      <alignment horizontal="center"/>
    </xf>
    <xf numFmtId="0" fontId="20" fillId="0" borderId="27" xfId="0" applyFont="1" applyFill="1" applyBorder="1" applyAlignment="1">
      <alignment horizontal="left"/>
    </xf>
    <xf numFmtId="44" fontId="2" fillId="0" borderId="31" xfId="1" applyFont="1" applyFill="1" applyBorder="1" applyAlignment="1">
      <alignment horizontal="right"/>
    </xf>
    <xf numFmtId="165" fontId="20" fillId="0" borderId="30" xfId="1" applyNumberFormat="1" applyFont="1" applyFill="1" applyBorder="1" applyAlignment="1">
      <alignment horizontal="left"/>
    </xf>
    <xf numFmtId="0" fontId="2" fillId="0" borderId="25" xfId="0" applyFont="1" applyFill="1" applyBorder="1" applyAlignment="1">
      <alignment horizontal="left"/>
    </xf>
    <xf numFmtId="44" fontId="2" fillId="0" borderId="25" xfId="1" applyFont="1" applyFill="1" applyBorder="1" applyAlignment="1">
      <alignment horizontal="right"/>
    </xf>
    <xf numFmtId="165" fontId="20" fillId="0" borderId="25" xfId="1" applyNumberFormat="1" applyFont="1" applyFill="1" applyBorder="1" applyAlignment="1">
      <alignment horizontal="left"/>
    </xf>
    <xf numFmtId="0" fontId="20" fillId="0" borderId="25" xfId="0" applyFont="1" applyFill="1" applyBorder="1" applyAlignment="1">
      <alignment horizontal="left"/>
    </xf>
    <xf numFmtId="165" fontId="2" fillId="0" borderId="25" xfId="1" applyNumberFormat="1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66" fontId="15" fillId="0" borderId="32" xfId="0" applyNumberFormat="1" applyFont="1" applyFill="1" applyBorder="1"/>
    <xf numFmtId="165" fontId="2" fillId="0" borderId="25" xfId="1" applyNumberFormat="1" applyFont="1" applyFill="1" applyBorder="1" applyAlignment="1">
      <alignment horizontal="left"/>
    </xf>
    <xf numFmtId="16" fontId="2" fillId="0" borderId="28" xfId="0" applyNumberFormat="1" applyFont="1" applyFill="1" applyBorder="1" applyAlignment="1">
      <alignment horizontal="left"/>
    </xf>
    <xf numFmtId="165" fontId="19" fillId="0" borderId="25" xfId="1" applyNumberFormat="1" applyFont="1" applyFill="1" applyBorder="1" applyAlignment="1">
      <alignment horizontal="center"/>
    </xf>
    <xf numFmtId="0" fontId="19" fillId="0" borderId="25" xfId="0" applyFont="1" applyFill="1" applyBorder="1"/>
    <xf numFmtId="44" fontId="19" fillId="0" borderId="26" xfId="1" applyFont="1" applyFill="1" applyBorder="1"/>
    <xf numFmtId="166" fontId="10" fillId="0" borderId="25" xfId="0" applyNumberFormat="1" applyFont="1" applyFill="1" applyBorder="1"/>
    <xf numFmtId="0" fontId="19" fillId="0" borderId="25" xfId="0" applyFont="1" applyFill="1" applyBorder="1" applyAlignment="1">
      <alignment horizontal="left"/>
    </xf>
    <xf numFmtId="44" fontId="19" fillId="0" borderId="25" xfId="1" applyFont="1" applyFill="1" applyBorder="1" applyAlignment="1">
      <alignment horizontal="right"/>
    </xf>
    <xf numFmtId="166" fontId="15" fillId="0" borderId="25" xfId="0" applyNumberFormat="1" applyFont="1" applyFill="1" applyBorder="1"/>
    <xf numFmtId="166" fontId="19" fillId="0" borderId="25" xfId="0" applyNumberFormat="1" applyFont="1" applyFill="1" applyBorder="1"/>
    <xf numFmtId="44" fontId="19" fillId="0" borderId="25" xfId="1" applyFont="1" applyFill="1" applyBorder="1"/>
    <xf numFmtId="0" fontId="10" fillId="0" borderId="0" xfId="0" applyFont="1" applyFill="1" applyAlignment="1">
      <alignment horizontal="left" wrapText="1"/>
    </xf>
    <xf numFmtId="166" fontId="18" fillId="0" borderId="25" xfId="0" applyNumberFormat="1" applyFont="1" applyFill="1" applyBorder="1"/>
    <xf numFmtId="0" fontId="19" fillId="0" borderId="0" xfId="0" applyFont="1" applyFill="1" applyAlignment="1">
      <alignment horizontal="left"/>
    </xf>
    <xf numFmtId="0" fontId="10" fillId="0" borderId="0" xfId="0" applyFont="1" applyFill="1" applyAlignment="1">
      <alignment horizontal="center" wrapText="1"/>
    </xf>
    <xf numFmtId="44" fontId="2" fillId="0" borderId="25" xfId="1" applyFont="1" applyFill="1" applyBorder="1"/>
    <xf numFmtId="0" fontId="24" fillId="0" borderId="33" xfId="0" applyFont="1" applyFill="1" applyBorder="1" applyAlignment="1">
      <alignment horizontal="center"/>
    </xf>
    <xf numFmtId="44" fontId="2" fillId="0" borderId="34" xfId="1" applyFont="1" applyFill="1" applyBorder="1"/>
    <xf numFmtId="0" fontId="19" fillId="0" borderId="25" xfId="0" applyFont="1" applyFill="1" applyBorder="1" applyAlignment="1">
      <alignment horizontal="left" wrapText="1"/>
    </xf>
    <xf numFmtId="44" fontId="13" fillId="0" borderId="35" xfId="1" applyFont="1" applyFill="1" applyBorder="1" applyAlignment="1">
      <alignment horizontal="center" vertical="center"/>
    </xf>
    <xf numFmtId="44" fontId="13" fillId="0" borderId="36" xfId="1" applyFont="1" applyFill="1" applyBorder="1" applyAlignment="1">
      <alignment horizontal="center" vertical="center"/>
    </xf>
    <xf numFmtId="44" fontId="13" fillId="0" borderId="37" xfId="1" applyFont="1" applyFill="1" applyBorder="1" applyAlignment="1">
      <alignment horizontal="center" vertical="center"/>
    </xf>
    <xf numFmtId="44" fontId="13" fillId="0" borderId="38" xfId="1" applyFont="1" applyFill="1" applyBorder="1" applyAlignment="1">
      <alignment horizontal="center" vertical="center"/>
    </xf>
    <xf numFmtId="44" fontId="2" fillId="0" borderId="39" xfId="1" applyFont="1" applyFill="1" applyBorder="1"/>
    <xf numFmtId="166" fontId="10" fillId="0" borderId="0" xfId="0" applyNumberFormat="1" applyFont="1" applyFill="1" applyBorder="1"/>
    <xf numFmtId="15" fontId="2" fillId="0" borderId="40" xfId="0" applyNumberFormat="1" applyFont="1" applyFill="1" applyBorder="1"/>
    <xf numFmtId="0" fontId="24" fillId="0" borderId="0" xfId="0" applyFont="1" applyFill="1" applyBorder="1" applyAlignment="1">
      <alignment horizontal="center"/>
    </xf>
    <xf numFmtId="15" fontId="2" fillId="0" borderId="0" xfId="0" applyNumberFormat="1" applyFont="1" applyFill="1" applyBorder="1"/>
    <xf numFmtId="44" fontId="2" fillId="0" borderId="5" xfId="1" applyFont="1" applyFill="1" applyBorder="1"/>
    <xf numFmtId="44" fontId="13" fillId="0" borderId="41" xfId="1" applyFont="1" applyFill="1" applyBorder="1" applyAlignment="1">
      <alignment horizontal="center" vertical="center"/>
    </xf>
    <xf numFmtId="44" fontId="13" fillId="0" borderId="42" xfId="1" applyFont="1" applyFill="1" applyBorder="1" applyAlignment="1">
      <alignment horizontal="center" vertical="center"/>
    </xf>
    <xf numFmtId="164" fontId="2" fillId="0" borderId="17" xfId="0" applyNumberFormat="1" applyFont="1" applyBorder="1" applyAlignment="1">
      <alignment horizontal="center"/>
    </xf>
    <xf numFmtId="166" fontId="19" fillId="0" borderId="0" xfId="0" applyNumberFormat="1" applyFont="1" applyAlignment="1">
      <alignment horizontal="left"/>
    </xf>
    <xf numFmtId="15" fontId="2" fillId="0" borderId="40" xfId="0" applyNumberFormat="1" applyFont="1" applyBorder="1"/>
    <xf numFmtId="15" fontId="2" fillId="0" borderId="30" xfId="0" applyNumberFormat="1" applyFont="1" applyBorder="1"/>
    <xf numFmtId="165" fontId="18" fillId="0" borderId="21" xfId="1" applyNumberFormat="1" applyFont="1" applyFill="1" applyBorder="1" applyAlignment="1">
      <alignment horizontal="center"/>
    </xf>
    <xf numFmtId="0" fontId="21" fillId="0" borderId="0" xfId="0" applyFont="1" applyFill="1" applyAlignment="1">
      <alignment horizontal="left"/>
    </xf>
    <xf numFmtId="44" fontId="2" fillId="0" borderId="23" xfId="1" applyFont="1" applyFill="1" applyBorder="1"/>
    <xf numFmtId="164" fontId="19" fillId="0" borderId="43" xfId="0" applyNumberFormat="1" applyFont="1" applyBorder="1" applyAlignment="1">
      <alignment horizontal="center"/>
    </xf>
    <xf numFmtId="44" fontId="10" fillId="0" borderId="44" xfId="1" applyFont="1" applyBorder="1"/>
    <xf numFmtId="0" fontId="0" fillId="0" borderId="45" xfId="0" applyBorder="1"/>
    <xf numFmtId="0" fontId="25" fillId="0" borderId="45" xfId="0" applyFont="1" applyBorder="1" applyAlignment="1">
      <alignment horizontal="center"/>
    </xf>
    <xf numFmtId="44" fontId="26" fillId="0" borderId="45" xfId="1" applyFont="1" applyBorder="1"/>
    <xf numFmtId="0" fontId="2" fillId="0" borderId="45" xfId="0" applyFont="1" applyBorder="1" applyAlignment="1">
      <alignment horizontal="center"/>
    </xf>
    <xf numFmtId="44" fontId="2" fillId="0" borderId="46" xfId="1" applyFont="1" applyBorder="1"/>
    <xf numFmtId="165" fontId="2" fillId="0" borderId="0" xfId="1" applyNumberFormat="1" applyFont="1" applyBorder="1"/>
    <xf numFmtId="166" fontId="2" fillId="0" borderId="47" xfId="0" applyNumberFormat="1" applyFont="1" applyBorder="1" applyAlignment="1">
      <alignment horizontal="center"/>
    </xf>
    <xf numFmtId="44" fontId="2" fillId="0" borderId="48" xfId="1" applyFont="1" applyBorder="1"/>
    <xf numFmtId="44" fontId="3" fillId="0" borderId="0" xfId="1" applyFont="1"/>
    <xf numFmtId="164" fontId="0" fillId="0" borderId="0" xfId="0" applyNumberFormat="1" applyAlignment="1">
      <alignment horizontal="center"/>
    </xf>
    <xf numFmtId="0" fontId="2" fillId="0" borderId="0" xfId="0" applyFont="1"/>
    <xf numFmtId="164" fontId="21" fillId="0" borderId="0" xfId="0" applyNumberFormat="1" applyFont="1" applyAlignment="1">
      <alignment horizontal="center"/>
    </xf>
    <xf numFmtId="166" fontId="10" fillId="0" borderId="26" xfId="0" applyNumberFormat="1" applyFont="1" applyBorder="1" applyAlignment="1">
      <alignment horizontal="center" vertical="center" wrapText="1"/>
    </xf>
    <xf numFmtId="166" fontId="10" fillId="0" borderId="49" xfId="0" applyNumberFormat="1" applyFont="1" applyBorder="1" applyAlignment="1">
      <alignment horizontal="center" vertical="center" wrapText="1"/>
    </xf>
    <xf numFmtId="165" fontId="10" fillId="0" borderId="49" xfId="0" applyNumberFormat="1" applyFont="1" applyBorder="1" applyAlignment="1">
      <alignment horizontal="center" vertical="center" wrapText="1"/>
    </xf>
    <xf numFmtId="166" fontId="10" fillId="0" borderId="49" xfId="0" applyNumberFormat="1" applyFont="1" applyBorder="1" applyAlignment="1">
      <alignment horizontal="center"/>
    </xf>
    <xf numFmtId="0" fontId="10" fillId="0" borderId="50" xfId="0" applyFont="1" applyBorder="1" applyAlignment="1">
      <alignment horizontal="center"/>
    </xf>
    <xf numFmtId="167" fontId="11" fillId="0" borderId="7" xfId="1" applyNumberFormat="1" applyFont="1" applyFill="1" applyBorder="1" applyAlignment="1">
      <alignment horizontal="center" vertical="center" wrapText="1"/>
    </xf>
    <xf numFmtId="167" fontId="11" fillId="0" borderId="16" xfId="1" applyNumberFormat="1" applyFont="1" applyFill="1" applyBorder="1" applyAlignment="1">
      <alignment horizontal="center" vertical="center" wrapText="1"/>
    </xf>
    <xf numFmtId="166" fontId="10" fillId="0" borderId="0" xfId="0" applyNumberFormat="1" applyFont="1" applyAlignment="1">
      <alignment horizontal="center" vertical="center" wrapText="1"/>
    </xf>
    <xf numFmtId="44" fontId="3" fillId="0" borderId="25" xfId="1" applyFont="1" applyBorder="1"/>
    <xf numFmtId="44" fontId="10" fillId="0" borderId="0" xfId="1" applyFont="1" applyAlignment="1">
      <alignment horizontal="center" vertical="center" wrapText="1"/>
    </xf>
    <xf numFmtId="165" fontId="10" fillId="0" borderId="0" xfId="1" applyNumberFormat="1" applyFont="1" applyAlignment="1">
      <alignment horizontal="center" vertical="center" wrapText="1"/>
    </xf>
    <xf numFmtId="166" fontId="19" fillId="0" borderId="0" xfId="0" applyNumberFormat="1" applyFont="1" applyAlignment="1">
      <alignment horizontal="center" vertical="center" wrapText="1"/>
    </xf>
    <xf numFmtId="44" fontId="10" fillId="0" borderId="26" xfId="1" applyFont="1" applyBorder="1" applyAlignment="1">
      <alignment horizontal="center" vertical="center" wrapText="1"/>
    </xf>
    <xf numFmtId="44" fontId="10" fillId="0" borderId="49" xfId="1" applyFont="1" applyBorder="1" applyAlignment="1">
      <alignment horizontal="center" vertical="center" wrapText="1"/>
    </xf>
    <xf numFmtId="44" fontId="11" fillId="0" borderId="49" xfId="1" applyFont="1" applyBorder="1" applyAlignment="1">
      <alignment horizontal="center"/>
    </xf>
    <xf numFmtId="44" fontId="11" fillId="0" borderId="50" xfId="1" applyFont="1" applyBorder="1" applyAlignment="1">
      <alignment horizontal="center"/>
    </xf>
    <xf numFmtId="0" fontId="27" fillId="0" borderId="6" xfId="0" applyFont="1" applyBorder="1"/>
    <xf numFmtId="44" fontId="3" fillId="0" borderId="6" xfId="1" applyFont="1" applyBorder="1"/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vertical="center"/>
    </xf>
    <xf numFmtId="166" fontId="12" fillId="0" borderId="0" xfId="0" applyNumberFormat="1" applyFont="1"/>
    <xf numFmtId="44" fontId="12" fillId="0" borderId="0" xfId="1" applyFont="1"/>
    <xf numFmtId="0" fontId="2" fillId="0" borderId="26" xfId="0" applyFont="1" applyBorder="1" applyAlignment="1">
      <alignment horizontal="left"/>
    </xf>
    <xf numFmtId="165" fontId="3" fillId="0" borderId="50" xfId="0" applyNumberFormat="1" applyFont="1" applyBorder="1" applyAlignment="1">
      <alignment vertical="center"/>
    </xf>
    <xf numFmtId="44" fontId="12" fillId="0" borderId="26" xfId="1" applyFont="1" applyBorder="1" applyAlignment="1">
      <alignment horizontal="center"/>
    </xf>
    <xf numFmtId="44" fontId="12" fillId="0" borderId="49" xfId="1" applyFont="1" applyBorder="1" applyAlignment="1">
      <alignment horizontal="center"/>
    </xf>
    <xf numFmtId="0" fontId="2" fillId="0" borderId="0" xfId="0" applyFont="1" applyAlignment="1">
      <alignment horizontal="right"/>
    </xf>
    <xf numFmtId="44" fontId="3" fillId="0" borderId="25" xfId="1" applyFont="1" applyFill="1" applyBorder="1"/>
    <xf numFmtId="168" fontId="28" fillId="0" borderId="26" xfId="1" applyNumberFormat="1" applyFont="1" applyBorder="1"/>
    <xf numFmtId="0" fontId="29" fillId="0" borderId="49" xfId="0" applyFont="1" applyBorder="1" applyAlignment="1">
      <alignment horizontal="center"/>
    </xf>
    <xf numFmtId="0" fontId="29" fillId="0" borderId="50" xfId="0" applyFont="1" applyBorder="1" applyAlignment="1">
      <alignment horizontal="center"/>
    </xf>
    <xf numFmtId="44" fontId="29" fillId="0" borderId="5" xfId="1" applyFont="1" applyBorder="1"/>
    <xf numFmtId="44" fontId="11" fillId="3" borderId="13" xfId="1" applyFont="1" applyFill="1" applyBorder="1" applyAlignment="1">
      <alignment horizontal="center"/>
    </xf>
    <xf numFmtId="44" fontId="11" fillId="3" borderId="51" xfId="1" applyFont="1" applyFill="1" applyBorder="1" applyAlignment="1">
      <alignment horizontal="center"/>
    </xf>
    <xf numFmtId="166" fontId="11" fillId="3" borderId="51" xfId="1" applyNumberFormat="1" applyFont="1" applyFill="1" applyBorder="1" applyAlignment="1">
      <alignment horizontal="center"/>
    </xf>
    <xf numFmtId="44" fontId="30" fillId="0" borderId="0" xfId="1" applyFont="1"/>
    <xf numFmtId="0" fontId="30" fillId="0" borderId="0" xfId="0" applyFont="1" applyAlignment="1">
      <alignment horizontal="center"/>
    </xf>
    <xf numFmtId="0" fontId="19" fillId="0" borderId="0" xfId="0" applyFont="1"/>
    <xf numFmtId="44" fontId="24" fillId="0" borderId="0" xfId="1" applyFont="1"/>
    <xf numFmtId="165" fontId="2" fillId="0" borderId="0" xfId="0" applyNumberFormat="1" applyFont="1" applyAlignment="1">
      <alignment horizontal="center"/>
    </xf>
    <xf numFmtId="44" fontId="2" fillId="0" borderId="0" xfId="1" applyFont="1" applyFill="1" applyBorder="1" applyAlignment="1"/>
    <xf numFmtId="44" fontId="31" fillId="0" borderId="0" xfId="1" applyFont="1" applyFill="1" applyBorder="1" applyAlignment="1">
      <alignment vertical="center"/>
    </xf>
    <xf numFmtId="164" fontId="2" fillId="0" borderId="0" xfId="0" applyNumberFormat="1" applyFont="1" applyAlignment="1">
      <alignment horizontal="left"/>
    </xf>
    <xf numFmtId="0" fontId="10" fillId="0" borderId="0" xfId="0" applyFont="1"/>
    <xf numFmtId="0" fontId="20" fillId="0" borderId="0" xfId="0" applyFont="1"/>
    <xf numFmtId="44" fontId="32" fillId="0" borderId="0" xfId="1" applyFont="1"/>
    <xf numFmtId="166" fontId="10" fillId="0" borderId="0" xfId="0" applyNumberFormat="1" applyFont="1" applyAlignment="1">
      <alignment horizontal="left"/>
    </xf>
    <xf numFmtId="44" fontId="1" fillId="0" borderId="0" xfId="1" applyBorder="1"/>
    <xf numFmtId="44" fontId="0" fillId="0" borderId="0" xfId="1" applyFont="1" applyBorder="1"/>
    <xf numFmtId="0" fontId="0" fillId="0" borderId="0" xfId="0" applyFill="1" applyBorder="1"/>
    <xf numFmtId="44" fontId="1" fillId="0" borderId="0" xfId="1" applyFill="1" applyBorder="1"/>
    <xf numFmtId="165" fontId="2" fillId="0" borderId="0" xfId="0" applyNumberFormat="1" applyFont="1" applyFill="1" applyBorder="1" applyAlignment="1">
      <alignment horizontal="left"/>
    </xf>
    <xf numFmtId="0" fontId="3" fillId="0" borderId="0" xfId="0" applyFont="1" applyBorder="1" applyAlignment="1">
      <alignment horizontal="center"/>
    </xf>
    <xf numFmtId="44" fontId="3" fillId="0" borderId="0" xfId="1" applyFont="1" applyBorder="1" applyAlignment="1">
      <alignment horizontal="center"/>
    </xf>
    <xf numFmtId="44" fontId="3" fillId="0" borderId="5" xfId="1" applyFont="1" applyBorder="1" applyAlignment="1">
      <alignment horizontal="center"/>
    </xf>
    <xf numFmtId="164" fontId="37" fillId="0" borderId="25" xfId="0" applyNumberFormat="1" applyFont="1" applyFill="1" applyBorder="1" applyAlignment="1">
      <alignment horizontal="center"/>
    </xf>
    <xf numFmtId="1" fontId="38" fillId="0" borderId="25" xfId="0" applyNumberFormat="1" applyFont="1" applyFill="1" applyBorder="1" applyAlignment="1">
      <alignment horizontal="center"/>
    </xf>
    <xf numFmtId="164" fontId="10" fillId="0" borderId="25" xfId="0" applyNumberFormat="1" applyFont="1" applyFill="1" applyBorder="1" applyAlignment="1">
      <alignment vertical="center" textRotation="255"/>
    </xf>
    <xf numFmtId="44" fontId="39" fillId="0" borderId="53" xfId="1" applyFont="1" applyBorder="1"/>
    <xf numFmtId="44" fontId="40" fillId="0" borderId="53" xfId="1" applyFont="1" applyFill="1" applyBorder="1"/>
    <xf numFmtId="0" fontId="12" fillId="0" borderId="0" xfId="0" applyFont="1"/>
    <xf numFmtId="1" fontId="41" fillId="0" borderId="25" xfId="0" applyNumberFormat="1" applyFont="1" applyFill="1" applyBorder="1" applyAlignment="1">
      <alignment horizontal="center"/>
    </xf>
    <xf numFmtId="164" fontId="2" fillId="0" borderId="25" xfId="0" applyNumberFormat="1" applyFont="1" applyFill="1" applyBorder="1" applyAlignment="1">
      <alignment horizontal="center"/>
    </xf>
    <xf numFmtId="164" fontId="37" fillId="6" borderId="25" xfId="0" applyNumberFormat="1" applyFont="1" applyFill="1" applyBorder="1" applyAlignment="1">
      <alignment horizontal="center"/>
    </xf>
    <xf numFmtId="1" fontId="41" fillId="6" borderId="25" xfId="0" applyNumberFormat="1" applyFont="1" applyFill="1" applyBorder="1" applyAlignment="1">
      <alignment horizontal="center"/>
    </xf>
    <xf numFmtId="44" fontId="2" fillId="6" borderId="25" xfId="1" applyFont="1" applyFill="1" applyBorder="1"/>
    <xf numFmtId="164" fontId="37" fillId="6" borderId="54" xfId="0" applyNumberFormat="1" applyFont="1" applyFill="1" applyBorder="1" applyAlignment="1">
      <alignment horizontal="center"/>
    </xf>
    <xf numFmtId="1" fontId="41" fillId="6" borderId="54" xfId="0" applyNumberFormat="1" applyFont="1" applyFill="1" applyBorder="1" applyAlignment="1">
      <alignment horizontal="center"/>
    </xf>
    <xf numFmtId="44" fontId="2" fillId="6" borderId="0" xfId="1" applyFont="1" applyFill="1" applyBorder="1"/>
    <xf numFmtId="164" fontId="2" fillId="0" borderId="0" xfId="0" applyNumberFormat="1" applyFont="1" applyAlignment="1">
      <alignment horizontal="center"/>
    </xf>
    <xf numFmtId="164" fontId="2" fillId="0" borderId="25" xfId="0" applyNumberFormat="1" applyFont="1" applyBorder="1" applyAlignment="1">
      <alignment horizontal="center"/>
    </xf>
    <xf numFmtId="164" fontId="37" fillId="0" borderId="55" xfId="0" applyNumberFormat="1" applyFont="1" applyBorder="1" applyAlignment="1">
      <alignment horizontal="center"/>
    </xf>
    <xf numFmtId="1" fontId="41" fillId="0" borderId="55" xfId="0" applyNumberFormat="1" applyFont="1" applyBorder="1" applyAlignment="1">
      <alignment horizontal="center"/>
    </xf>
    <xf numFmtId="44" fontId="2" fillId="0" borderId="6" xfId="1" applyFont="1" applyFill="1" applyBorder="1"/>
    <xf numFmtId="164" fontId="2" fillId="0" borderId="6" xfId="0" applyNumberFormat="1" applyFont="1" applyBorder="1" applyAlignment="1">
      <alignment horizontal="center"/>
    </xf>
    <xf numFmtId="44" fontId="39" fillId="3" borderId="53" xfId="1" applyFont="1" applyFill="1" applyBorder="1"/>
    <xf numFmtId="44" fontId="11" fillId="0" borderId="0" xfId="1" applyFont="1"/>
    <xf numFmtId="165" fontId="2" fillId="0" borderId="0" xfId="0" applyNumberFormat="1" applyFont="1"/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165" fontId="3" fillId="0" borderId="25" xfId="0" applyNumberFormat="1" applyFont="1" applyBorder="1"/>
    <xf numFmtId="0" fontId="3" fillId="0" borderId="21" xfId="0" applyFont="1" applyBorder="1" applyAlignment="1">
      <alignment horizontal="center"/>
    </xf>
    <xf numFmtId="44" fontId="3" fillId="0" borderId="21" xfId="1" applyFont="1" applyBorder="1"/>
    <xf numFmtId="44" fontId="10" fillId="0" borderId="21" xfId="1" applyFont="1" applyBorder="1"/>
    <xf numFmtId="0" fontId="10" fillId="0" borderId="21" xfId="0" applyFont="1" applyBorder="1"/>
    <xf numFmtId="44" fontId="10" fillId="0" borderId="25" xfId="1" applyFont="1" applyBorder="1"/>
    <xf numFmtId="165" fontId="2" fillId="0" borderId="25" xfId="0" applyNumberFormat="1" applyFont="1" applyBorder="1"/>
    <xf numFmtId="44" fontId="19" fillId="0" borderId="25" xfId="1" applyFont="1" applyBorder="1"/>
    <xf numFmtId="165" fontId="2" fillId="0" borderId="56" xfId="0" applyNumberFormat="1" applyFont="1" applyBorder="1"/>
    <xf numFmtId="44" fontId="19" fillId="0" borderId="56" xfId="1" applyFont="1" applyBorder="1"/>
    <xf numFmtId="0" fontId="42" fillId="0" borderId="2" xfId="0" applyFont="1" applyBorder="1" applyAlignment="1">
      <alignment horizontal="center"/>
    </xf>
    <xf numFmtId="0" fontId="42" fillId="0" borderId="0" xfId="0" applyFont="1" applyAlignment="1">
      <alignment horizontal="center"/>
    </xf>
    <xf numFmtId="0" fontId="35" fillId="7" borderId="7" xfId="0" applyFont="1" applyFill="1" applyBorder="1" applyAlignment="1">
      <alignment vertical="center"/>
    </xf>
    <xf numFmtId="0" fontId="0" fillId="7" borderId="8" xfId="0" applyFill="1" applyBorder="1"/>
    <xf numFmtId="44" fontId="1" fillId="7" borderId="8" xfId="1" applyFill="1" applyBorder="1"/>
    <xf numFmtId="164" fontId="36" fillId="7" borderId="52" xfId="0" applyNumberFormat="1" applyFont="1" applyFill="1" applyBorder="1" applyAlignment="1">
      <alignment horizontal="center" vertical="center"/>
    </xf>
    <xf numFmtId="0" fontId="2" fillId="0" borderId="28" xfId="0" applyFont="1" applyBorder="1" applyAlignment="1"/>
    <xf numFmtId="0" fontId="2" fillId="0" borderId="26" xfId="0" applyFont="1" applyBorder="1" applyAlignment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8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CxnSpPr/>
      </xdr:nvCxnSpPr>
      <xdr:spPr>
        <a:xfrm rot="10800000" flipV="1">
          <a:off x="5105400" y="110108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CxnSpPr/>
      </xdr:nvCxnSpPr>
      <xdr:spPr>
        <a:xfrm>
          <a:off x="5019675" y="105156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CxnSpPr/>
      </xdr:nvCxnSpPr>
      <xdr:spPr>
        <a:xfrm rot="10800000" flipV="1">
          <a:off x="5105400" y="110108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CxnSpPr/>
      </xdr:nvCxnSpPr>
      <xdr:spPr>
        <a:xfrm>
          <a:off x="2181225" y="104965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49</xdr:row>
      <xdr:rowOff>200023</xdr:rowOff>
    </xdr:from>
    <xdr:to>
      <xdr:col>11</xdr:col>
      <xdr:colOff>133352</xdr:colOff>
      <xdr:row>50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SpPr/>
      </xdr:nvSpPr>
      <xdr:spPr>
        <a:xfrm rot="16200000">
          <a:off x="7677151" y="96297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SpPr/>
      </xdr:nvSpPr>
      <xdr:spPr>
        <a:xfrm rot="18916712">
          <a:off x="0" y="113228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CxnSpPr/>
      </xdr:nvCxnSpPr>
      <xdr:spPr>
        <a:xfrm flipV="1">
          <a:off x="5029200" y="113442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800000"/>
  </sheetPr>
  <dimension ref="A1:S80"/>
  <sheetViews>
    <sheetView workbookViewId="0">
      <selection activeCell="H5" sqref="H5"/>
    </sheetView>
  </sheetViews>
  <sheetFormatPr baseColWidth="10" defaultRowHeight="15" x14ac:dyDescent="0.25"/>
  <cols>
    <col min="1" max="1" width="2.5703125" customWidth="1"/>
    <col min="2" max="2" width="12.42578125" style="133" customWidth="1"/>
    <col min="3" max="3" width="16.42578125" style="6" customWidth="1"/>
    <col min="4" max="4" width="15.28515625" customWidth="1"/>
    <col min="6" max="6" width="17.85546875" style="6" customWidth="1"/>
    <col min="7" max="7" width="2.85546875" customWidth="1"/>
    <col min="9" max="9" width="14.140625" style="6" customWidth="1"/>
    <col min="10" max="10" width="11.7109375" style="17" customWidth="1"/>
    <col min="11" max="11" width="14.42578125" customWidth="1"/>
    <col min="12" max="12" width="14.5703125" style="5" customWidth="1"/>
    <col min="13" max="13" width="18.140625" style="6" customWidth="1"/>
    <col min="14" max="14" width="16.140625" style="2" customWidth="1"/>
    <col min="16" max="16" width="18.42578125" customWidth="1"/>
    <col min="17" max="17" width="18.140625" style="3" customWidth="1"/>
  </cols>
  <sheetData>
    <row r="1" spans="1:18" ht="23.25" x14ac:dyDescent="0.35">
      <c r="B1" s="1"/>
      <c r="C1" s="227" t="s">
        <v>32</v>
      </c>
      <c r="D1" s="228"/>
      <c r="E1" s="228"/>
      <c r="F1" s="228"/>
      <c r="G1" s="228"/>
      <c r="H1" s="228"/>
      <c r="I1" s="228"/>
      <c r="J1" s="228"/>
      <c r="K1" s="228"/>
      <c r="L1" s="228"/>
      <c r="M1" s="228"/>
    </row>
    <row r="2" spans="1:18" ht="16.5" thickBot="1" x14ac:dyDescent="0.3">
      <c r="B2" s="4"/>
      <c r="C2" s="5"/>
      <c r="H2" s="7"/>
      <c r="I2" s="8"/>
      <c r="J2" s="9"/>
      <c r="L2" s="10"/>
      <c r="M2" s="8"/>
      <c r="N2" s="11"/>
    </row>
    <row r="3" spans="1:18" ht="21.75" thickBot="1" x14ac:dyDescent="0.35">
      <c r="B3" s="12" t="s">
        <v>0</v>
      </c>
      <c r="C3" s="13"/>
      <c r="D3" s="14"/>
      <c r="E3" s="15"/>
      <c r="F3" s="15"/>
      <c r="H3" s="16" t="s">
        <v>33</v>
      </c>
      <c r="I3" s="16"/>
      <c r="K3" s="18"/>
      <c r="L3" s="18"/>
      <c r="M3" s="19"/>
    </row>
    <row r="4" spans="1:18" ht="20.25" thickTop="1" thickBot="1" x14ac:dyDescent="0.35">
      <c r="A4" s="20" t="s">
        <v>1</v>
      </c>
      <c r="B4" s="21"/>
      <c r="C4" s="22"/>
      <c r="D4" s="23"/>
      <c r="E4" s="24" t="s">
        <v>2</v>
      </c>
      <c r="F4" s="25"/>
      <c r="H4" s="26" t="s">
        <v>3</v>
      </c>
      <c r="I4" s="27"/>
      <c r="J4" s="28"/>
      <c r="K4" s="29"/>
      <c r="L4" s="30"/>
      <c r="M4" s="31" t="s">
        <v>4</v>
      </c>
      <c r="N4" s="32" t="s">
        <v>5</v>
      </c>
      <c r="P4" s="33" t="s">
        <v>6</v>
      </c>
      <c r="Q4" s="34"/>
    </row>
    <row r="5" spans="1:18" ht="18" thickBot="1" x14ac:dyDescent="0.35">
      <c r="A5" s="35" t="s">
        <v>7</v>
      </c>
      <c r="B5" s="36">
        <v>44488</v>
      </c>
      <c r="C5" s="37">
        <v>0</v>
      </c>
      <c r="D5" s="38"/>
      <c r="E5" s="39">
        <v>44488</v>
      </c>
      <c r="F5" s="40">
        <v>23537</v>
      </c>
      <c r="G5" s="3"/>
      <c r="H5" s="41">
        <v>44488</v>
      </c>
      <c r="I5" s="42">
        <v>3360</v>
      </c>
      <c r="J5" s="9"/>
      <c r="K5" s="43"/>
      <c r="L5" s="11"/>
      <c r="M5" s="44">
        <v>0</v>
      </c>
      <c r="N5" s="45">
        <v>0</v>
      </c>
      <c r="O5" s="3"/>
      <c r="P5" s="46">
        <f>N5+M5+L5+I5+C5</f>
        <v>3360</v>
      </c>
      <c r="Q5" s="18">
        <f>P5-F5</f>
        <v>-20177</v>
      </c>
      <c r="R5" s="47"/>
    </row>
    <row r="6" spans="1:18" ht="18" thickBot="1" x14ac:dyDescent="0.35">
      <c r="A6" s="35"/>
      <c r="B6" s="36">
        <v>44489</v>
      </c>
      <c r="C6" s="37">
        <v>0</v>
      </c>
      <c r="D6" s="48"/>
      <c r="E6" s="39">
        <v>44489</v>
      </c>
      <c r="F6" s="40">
        <v>0</v>
      </c>
      <c r="G6" s="3"/>
      <c r="H6" s="49">
        <v>44489</v>
      </c>
      <c r="I6" s="42">
        <v>0</v>
      </c>
      <c r="J6" s="50"/>
      <c r="K6" s="51"/>
      <c r="L6" s="52"/>
      <c r="M6" s="44">
        <v>0</v>
      </c>
      <c r="N6" s="45">
        <v>0</v>
      </c>
      <c r="O6" s="3"/>
      <c r="P6" s="46">
        <f t="shared" ref="P6:P32" si="0">N6+M6+L6+I6+C6</f>
        <v>0</v>
      </c>
      <c r="Q6" s="18">
        <f t="shared" ref="Q6:Q38" si="1">P6-F6</f>
        <v>0</v>
      </c>
      <c r="R6" s="3"/>
    </row>
    <row r="7" spans="1:18" ht="18" thickBot="1" x14ac:dyDescent="0.35">
      <c r="A7" s="35"/>
      <c r="B7" s="36">
        <v>44490</v>
      </c>
      <c r="C7" s="37">
        <v>0</v>
      </c>
      <c r="D7" s="53"/>
      <c r="E7" s="39">
        <v>44490</v>
      </c>
      <c r="F7" s="40">
        <v>0</v>
      </c>
      <c r="G7" s="3"/>
      <c r="H7" s="49">
        <v>44490</v>
      </c>
      <c r="I7" s="42">
        <v>0</v>
      </c>
      <c r="J7" s="50"/>
      <c r="K7" s="54"/>
      <c r="L7" s="52"/>
      <c r="M7" s="44">
        <v>0</v>
      </c>
      <c r="N7" s="45">
        <v>0</v>
      </c>
      <c r="O7" s="3"/>
      <c r="P7" s="46">
        <f t="shared" si="0"/>
        <v>0</v>
      </c>
      <c r="Q7" s="11">
        <f t="shared" si="1"/>
        <v>0</v>
      </c>
      <c r="R7" s="3"/>
    </row>
    <row r="8" spans="1:18" ht="18" thickBot="1" x14ac:dyDescent="0.35">
      <c r="A8" s="35"/>
      <c r="B8" s="36">
        <v>44491</v>
      </c>
      <c r="C8" s="37">
        <v>0</v>
      </c>
      <c r="D8" s="55"/>
      <c r="E8" s="39">
        <v>44491</v>
      </c>
      <c r="F8" s="40">
        <v>0</v>
      </c>
      <c r="G8" s="3"/>
      <c r="H8" s="49">
        <v>44491</v>
      </c>
      <c r="I8" s="42">
        <v>0</v>
      </c>
      <c r="J8" s="56"/>
      <c r="K8" s="57"/>
      <c r="L8" s="52"/>
      <c r="M8" s="44">
        <v>0</v>
      </c>
      <c r="N8" s="45">
        <v>0</v>
      </c>
      <c r="O8" s="3"/>
      <c r="P8" s="46">
        <f t="shared" si="0"/>
        <v>0</v>
      </c>
      <c r="Q8" s="11">
        <f t="shared" si="1"/>
        <v>0</v>
      </c>
      <c r="R8" s="47"/>
    </row>
    <row r="9" spans="1:18" ht="18" thickBot="1" x14ac:dyDescent="0.35">
      <c r="A9" s="35"/>
      <c r="B9" s="36">
        <v>44492</v>
      </c>
      <c r="C9" s="37">
        <v>0</v>
      </c>
      <c r="D9" s="55"/>
      <c r="E9" s="39">
        <v>44492</v>
      </c>
      <c r="F9" s="40">
        <v>0</v>
      </c>
      <c r="G9" s="3"/>
      <c r="H9" s="49">
        <v>44492</v>
      </c>
      <c r="I9" s="42">
        <v>0</v>
      </c>
      <c r="J9" s="50"/>
      <c r="K9" s="59"/>
      <c r="L9" s="52"/>
      <c r="M9" s="44">
        <v>0</v>
      </c>
      <c r="N9" s="45">
        <v>0</v>
      </c>
      <c r="O9" s="3"/>
      <c r="P9" s="46">
        <f>N9+M9+L9+I9+C9</f>
        <v>0</v>
      </c>
      <c r="Q9" s="11">
        <f>P9-F9</f>
        <v>0</v>
      </c>
      <c r="R9" s="3"/>
    </row>
    <row r="10" spans="1:18" ht="18" thickBot="1" x14ac:dyDescent="0.35">
      <c r="A10" s="35"/>
      <c r="B10" s="36">
        <v>44493</v>
      </c>
      <c r="C10" s="37">
        <v>0</v>
      </c>
      <c r="D10" s="53"/>
      <c r="E10" s="39">
        <v>44493</v>
      </c>
      <c r="F10" s="40">
        <v>0</v>
      </c>
      <c r="G10" s="3"/>
      <c r="H10" s="49">
        <v>44493</v>
      </c>
      <c r="I10" s="42">
        <v>0</v>
      </c>
      <c r="J10" s="50"/>
      <c r="K10" s="60"/>
      <c r="L10" s="61"/>
      <c r="M10" s="44">
        <v>0</v>
      </c>
      <c r="N10" s="45">
        <v>0</v>
      </c>
      <c r="O10" s="3"/>
      <c r="P10" s="46">
        <f t="shared" si="0"/>
        <v>0</v>
      </c>
      <c r="Q10" s="11">
        <f t="shared" si="1"/>
        <v>0</v>
      </c>
      <c r="R10" s="47"/>
    </row>
    <row r="11" spans="1:18" ht="18" thickBot="1" x14ac:dyDescent="0.35">
      <c r="A11" s="35"/>
      <c r="B11" s="36">
        <v>44494</v>
      </c>
      <c r="C11" s="37">
        <v>0</v>
      </c>
      <c r="D11" s="48"/>
      <c r="E11" s="39">
        <v>44494</v>
      </c>
      <c r="F11" s="40">
        <v>0</v>
      </c>
      <c r="G11" s="3"/>
      <c r="H11" s="49">
        <v>44494</v>
      </c>
      <c r="I11" s="42">
        <v>0</v>
      </c>
      <c r="J11" s="56"/>
      <c r="K11" s="62"/>
      <c r="L11" s="52"/>
      <c r="M11" s="44">
        <v>0</v>
      </c>
      <c r="N11" s="45">
        <v>0</v>
      </c>
      <c r="O11" s="3"/>
      <c r="P11" s="46">
        <f>N11+M11+L11+I11+C11</f>
        <v>0</v>
      </c>
      <c r="Q11" s="11">
        <f t="shared" si="1"/>
        <v>0</v>
      </c>
      <c r="R11" s="3"/>
    </row>
    <row r="12" spans="1:18" ht="18" thickBot="1" x14ac:dyDescent="0.35">
      <c r="A12" s="35"/>
      <c r="B12" s="36">
        <v>44495</v>
      </c>
      <c r="C12" s="37">
        <v>0</v>
      </c>
      <c r="D12" s="48"/>
      <c r="E12" s="39">
        <v>44495</v>
      </c>
      <c r="F12" s="40">
        <v>0</v>
      </c>
      <c r="G12" s="3"/>
      <c r="H12" s="49">
        <v>44495</v>
      </c>
      <c r="I12" s="42">
        <v>0</v>
      </c>
      <c r="J12" s="50"/>
      <c r="K12" s="63"/>
      <c r="L12" s="52"/>
      <c r="M12" s="44">
        <v>0</v>
      </c>
      <c r="N12" s="45">
        <v>0</v>
      </c>
      <c r="O12" s="3"/>
      <c r="P12" s="46">
        <f t="shared" si="0"/>
        <v>0</v>
      </c>
      <c r="Q12" s="11">
        <f t="shared" si="1"/>
        <v>0</v>
      </c>
      <c r="R12" s="3"/>
    </row>
    <row r="13" spans="1:18" ht="18" thickBot="1" x14ac:dyDescent="0.35">
      <c r="A13" s="35"/>
      <c r="B13" s="36">
        <v>44496</v>
      </c>
      <c r="C13" s="37">
        <v>0</v>
      </c>
      <c r="D13" s="55"/>
      <c r="E13" s="39">
        <v>44496</v>
      </c>
      <c r="F13" s="40">
        <v>0</v>
      </c>
      <c r="G13" s="3" t="s">
        <v>7</v>
      </c>
      <c r="H13" s="49">
        <v>44496</v>
      </c>
      <c r="I13" s="42">
        <v>0</v>
      </c>
      <c r="J13" s="50"/>
      <c r="K13" s="51"/>
      <c r="L13" s="52"/>
      <c r="M13" s="44">
        <v>0</v>
      </c>
      <c r="N13" s="45">
        <v>0</v>
      </c>
      <c r="O13" s="3"/>
      <c r="P13" s="46">
        <f t="shared" si="0"/>
        <v>0</v>
      </c>
      <c r="Q13" s="18">
        <f t="shared" si="1"/>
        <v>0</v>
      </c>
      <c r="R13" s="64"/>
    </row>
    <row r="14" spans="1:18" ht="18" thickBot="1" x14ac:dyDescent="0.35">
      <c r="A14" s="35"/>
      <c r="B14" s="36">
        <v>44497</v>
      </c>
      <c r="C14" s="37">
        <v>0</v>
      </c>
      <c r="D14" s="53"/>
      <c r="E14" s="39">
        <v>44497</v>
      </c>
      <c r="F14" s="40">
        <v>0</v>
      </c>
      <c r="G14" s="3"/>
      <c r="H14" s="49">
        <v>44497</v>
      </c>
      <c r="I14" s="42">
        <v>0</v>
      </c>
      <c r="J14" s="50"/>
      <c r="K14" s="57"/>
      <c r="L14" s="52"/>
      <c r="M14" s="44">
        <v>0</v>
      </c>
      <c r="N14" s="45">
        <v>0</v>
      </c>
      <c r="O14" s="3"/>
      <c r="P14" s="46">
        <f t="shared" si="0"/>
        <v>0</v>
      </c>
      <c r="Q14" s="18">
        <f t="shared" si="1"/>
        <v>0</v>
      </c>
      <c r="R14" s="64"/>
    </row>
    <row r="15" spans="1:18" ht="18" thickBot="1" x14ac:dyDescent="0.35">
      <c r="A15" s="35"/>
      <c r="B15" s="36">
        <v>44498</v>
      </c>
      <c r="C15" s="37">
        <v>0</v>
      </c>
      <c r="D15" s="53"/>
      <c r="E15" s="39">
        <v>44498</v>
      </c>
      <c r="F15" s="40">
        <v>0</v>
      </c>
      <c r="G15" s="3"/>
      <c r="H15" s="49">
        <v>44498</v>
      </c>
      <c r="I15" s="42">
        <v>0</v>
      </c>
      <c r="J15" s="50"/>
      <c r="K15" s="57"/>
      <c r="L15" s="52"/>
      <c r="M15" s="44">
        <v>0</v>
      </c>
      <c r="N15" s="45">
        <v>0</v>
      </c>
      <c r="P15" s="46">
        <f t="shared" si="0"/>
        <v>0</v>
      </c>
      <c r="Q15" s="18">
        <f t="shared" si="1"/>
        <v>0</v>
      </c>
      <c r="R15" s="3"/>
    </row>
    <row r="16" spans="1:18" ht="18" thickBot="1" x14ac:dyDescent="0.35">
      <c r="A16" s="35"/>
      <c r="B16" s="36">
        <v>44499</v>
      </c>
      <c r="C16" s="37">
        <v>0</v>
      </c>
      <c r="D16" s="48"/>
      <c r="E16" s="39">
        <v>44499</v>
      </c>
      <c r="F16" s="40">
        <v>0</v>
      </c>
      <c r="G16" s="3"/>
      <c r="H16" s="49">
        <v>44499</v>
      </c>
      <c r="I16" s="42">
        <v>0</v>
      </c>
      <c r="J16" s="50"/>
      <c r="K16" s="57"/>
      <c r="L16" s="11"/>
      <c r="M16" s="44">
        <v>0</v>
      </c>
      <c r="N16" s="45">
        <v>0</v>
      </c>
      <c r="P16" s="46">
        <f t="shared" si="0"/>
        <v>0</v>
      </c>
      <c r="Q16" s="11">
        <f t="shared" si="1"/>
        <v>0</v>
      </c>
      <c r="R16" s="3"/>
    </row>
    <row r="17" spans="1:19" ht="18" thickBot="1" x14ac:dyDescent="0.35">
      <c r="A17" s="35"/>
      <c r="B17" s="36">
        <v>44500</v>
      </c>
      <c r="C17" s="37">
        <v>0</v>
      </c>
      <c r="D17" s="55"/>
      <c r="E17" s="39">
        <v>44500</v>
      </c>
      <c r="F17" s="40">
        <v>0</v>
      </c>
      <c r="G17" s="3"/>
      <c r="H17" s="49">
        <v>44500</v>
      </c>
      <c r="I17" s="42">
        <v>0</v>
      </c>
      <c r="J17" s="50"/>
      <c r="K17" s="57"/>
      <c r="L17" s="61"/>
      <c r="M17" s="44">
        <v>0</v>
      </c>
      <c r="N17" s="45">
        <v>0</v>
      </c>
      <c r="P17" s="46">
        <f t="shared" si="0"/>
        <v>0</v>
      </c>
      <c r="Q17" s="11">
        <f t="shared" si="1"/>
        <v>0</v>
      </c>
      <c r="R17" s="3"/>
    </row>
    <row r="18" spans="1:19" ht="18" thickBot="1" x14ac:dyDescent="0.35">
      <c r="A18" s="35"/>
      <c r="B18" s="36">
        <v>44501</v>
      </c>
      <c r="C18" s="37">
        <v>0</v>
      </c>
      <c r="D18" s="48"/>
      <c r="E18" s="39">
        <v>44501</v>
      </c>
      <c r="F18" s="40">
        <v>0</v>
      </c>
      <c r="G18" s="3"/>
      <c r="H18" s="49">
        <v>44501</v>
      </c>
      <c r="I18" s="42">
        <v>0</v>
      </c>
      <c r="J18" s="50"/>
      <c r="K18" s="65"/>
      <c r="L18" s="52"/>
      <c r="M18" s="44">
        <v>0</v>
      </c>
      <c r="N18" s="45">
        <v>0</v>
      </c>
      <c r="P18" s="46">
        <f t="shared" si="0"/>
        <v>0</v>
      </c>
      <c r="Q18" s="11">
        <f t="shared" si="1"/>
        <v>0</v>
      </c>
      <c r="R18" s="3"/>
    </row>
    <row r="19" spans="1:19" ht="18" thickBot="1" x14ac:dyDescent="0.35">
      <c r="A19" s="35"/>
      <c r="B19" s="36">
        <v>44502</v>
      </c>
      <c r="C19" s="37">
        <v>0</v>
      </c>
      <c r="D19" s="48"/>
      <c r="E19" s="39">
        <v>44502</v>
      </c>
      <c r="F19" s="40">
        <v>0</v>
      </c>
      <c r="G19" s="3"/>
      <c r="H19" s="49">
        <v>44502</v>
      </c>
      <c r="I19" s="42">
        <v>0</v>
      </c>
      <c r="J19" s="50"/>
      <c r="K19" s="66"/>
      <c r="L19" s="67"/>
      <c r="M19" s="44">
        <v>0</v>
      </c>
      <c r="N19" s="45">
        <v>0</v>
      </c>
      <c r="P19" s="46">
        <f t="shared" si="0"/>
        <v>0</v>
      </c>
      <c r="Q19" s="11">
        <f t="shared" si="1"/>
        <v>0</v>
      </c>
      <c r="R19" s="3"/>
    </row>
    <row r="20" spans="1:19" ht="18" thickBot="1" x14ac:dyDescent="0.35">
      <c r="A20" s="35"/>
      <c r="B20" s="36">
        <v>44503</v>
      </c>
      <c r="C20" s="37">
        <v>0</v>
      </c>
      <c r="D20" s="48"/>
      <c r="E20" s="39">
        <v>44503</v>
      </c>
      <c r="F20" s="40">
        <v>0</v>
      </c>
      <c r="G20" s="3"/>
      <c r="H20" s="49">
        <v>44503</v>
      </c>
      <c r="I20" s="42">
        <v>0</v>
      </c>
      <c r="J20" s="50"/>
      <c r="K20" s="68"/>
      <c r="L20" s="61"/>
      <c r="M20" s="44">
        <v>0</v>
      </c>
      <c r="N20" s="45">
        <v>0</v>
      </c>
      <c r="P20" s="46">
        <f t="shared" si="0"/>
        <v>0</v>
      </c>
      <c r="Q20" s="11">
        <f t="shared" si="1"/>
        <v>0</v>
      </c>
      <c r="R20" s="3"/>
    </row>
    <row r="21" spans="1:19" ht="18" thickBot="1" x14ac:dyDescent="0.35">
      <c r="A21" s="35"/>
      <c r="B21" s="36">
        <v>44504</v>
      </c>
      <c r="C21" s="37">
        <v>0</v>
      </c>
      <c r="D21" s="48"/>
      <c r="E21" s="39">
        <v>44504</v>
      </c>
      <c r="F21" s="40">
        <v>0</v>
      </c>
      <c r="G21" s="3"/>
      <c r="H21" s="49">
        <v>44504</v>
      </c>
      <c r="I21" s="42">
        <v>0</v>
      </c>
      <c r="J21" s="50"/>
      <c r="K21" s="69"/>
      <c r="L21" s="61"/>
      <c r="M21" s="44">
        <v>0</v>
      </c>
      <c r="N21" s="45">
        <v>0</v>
      </c>
      <c r="P21" s="46">
        <f t="shared" si="0"/>
        <v>0</v>
      </c>
      <c r="Q21" s="11">
        <f t="shared" si="1"/>
        <v>0</v>
      </c>
      <c r="R21" s="3"/>
    </row>
    <row r="22" spans="1:19" ht="18" thickBot="1" x14ac:dyDescent="0.35">
      <c r="A22" s="35"/>
      <c r="B22" s="36">
        <v>44505</v>
      </c>
      <c r="C22" s="37">
        <v>0</v>
      </c>
      <c r="D22" s="48"/>
      <c r="E22" s="39">
        <v>44505</v>
      </c>
      <c r="F22" s="40">
        <v>0</v>
      </c>
      <c r="G22" s="3"/>
      <c r="H22" s="49">
        <v>44505</v>
      </c>
      <c r="I22" s="42">
        <v>0</v>
      </c>
      <c r="J22" s="50"/>
      <c r="K22" s="47"/>
      <c r="L22" s="70"/>
      <c r="M22" s="44">
        <v>0</v>
      </c>
      <c r="N22" s="45">
        <v>0</v>
      </c>
      <c r="P22" s="46">
        <f t="shared" si="0"/>
        <v>0</v>
      </c>
      <c r="Q22" s="11" t="s">
        <v>7</v>
      </c>
      <c r="R22" s="3"/>
    </row>
    <row r="23" spans="1:19" ht="18" thickBot="1" x14ac:dyDescent="0.35">
      <c r="A23" s="35"/>
      <c r="B23" s="36">
        <v>44506</v>
      </c>
      <c r="C23" s="37">
        <v>0</v>
      </c>
      <c r="D23" s="48"/>
      <c r="E23" s="39">
        <v>44506</v>
      </c>
      <c r="F23" s="40">
        <v>0</v>
      </c>
      <c r="G23" s="3"/>
      <c r="H23" s="49">
        <v>44506</v>
      </c>
      <c r="I23" s="42">
        <v>0</v>
      </c>
      <c r="J23" s="71"/>
      <c r="K23" s="72"/>
      <c r="L23" s="61"/>
      <c r="M23" s="44">
        <v>0</v>
      </c>
      <c r="N23" s="45">
        <v>0</v>
      </c>
      <c r="P23" s="46">
        <f t="shared" si="0"/>
        <v>0</v>
      </c>
      <c r="Q23" s="11">
        <f t="shared" si="1"/>
        <v>0</v>
      </c>
      <c r="R23" s="3"/>
    </row>
    <row r="24" spans="1:19" ht="18" thickBot="1" x14ac:dyDescent="0.35">
      <c r="A24" s="35"/>
      <c r="B24" s="36">
        <v>44507</v>
      </c>
      <c r="C24" s="37">
        <v>0</v>
      </c>
      <c r="D24" s="48"/>
      <c r="E24" s="39">
        <v>44507</v>
      </c>
      <c r="F24" s="40">
        <v>0</v>
      </c>
      <c r="G24" s="3"/>
      <c r="H24" s="49">
        <v>44507</v>
      </c>
      <c r="I24" s="42">
        <v>0</v>
      </c>
      <c r="J24" s="73"/>
      <c r="K24" s="74"/>
      <c r="L24" s="75"/>
      <c r="M24" s="44">
        <v>0</v>
      </c>
      <c r="N24" s="45">
        <v>0</v>
      </c>
      <c r="P24" s="46">
        <f t="shared" si="0"/>
        <v>0</v>
      </c>
      <c r="Q24" s="11">
        <f t="shared" si="1"/>
        <v>0</v>
      </c>
      <c r="R24" s="3"/>
    </row>
    <row r="25" spans="1:19" ht="18" thickBot="1" x14ac:dyDescent="0.35">
      <c r="A25" s="35"/>
      <c r="B25" s="36"/>
      <c r="C25" s="37"/>
      <c r="D25" s="48"/>
      <c r="E25" s="39"/>
      <c r="F25" s="40"/>
      <c r="G25" s="3"/>
      <c r="H25" s="49"/>
      <c r="I25" s="42"/>
      <c r="J25" s="76"/>
      <c r="K25" s="77"/>
      <c r="L25" s="78"/>
      <c r="M25" s="44">
        <v>0</v>
      </c>
      <c r="N25" s="45">
        <v>0</v>
      </c>
      <c r="P25" s="46">
        <f t="shared" si="0"/>
        <v>0</v>
      </c>
      <c r="Q25" s="11">
        <f t="shared" si="1"/>
        <v>0</v>
      </c>
      <c r="R25" s="3"/>
      <c r="S25" t="s">
        <v>7</v>
      </c>
    </row>
    <row r="26" spans="1:19" ht="18" thickBot="1" x14ac:dyDescent="0.35">
      <c r="A26" s="35"/>
      <c r="B26" s="36"/>
      <c r="C26" s="37"/>
      <c r="D26" s="48"/>
      <c r="E26" s="39"/>
      <c r="F26" s="40"/>
      <c r="G26" s="3"/>
      <c r="H26" s="49"/>
      <c r="I26" s="42"/>
      <c r="J26" s="50"/>
      <c r="K26" s="74"/>
      <c r="L26" s="61"/>
      <c r="M26" s="44">
        <v>0</v>
      </c>
      <c r="N26" s="45">
        <v>0</v>
      </c>
      <c r="P26" s="46">
        <f t="shared" si="0"/>
        <v>0</v>
      </c>
      <c r="Q26" s="11">
        <f t="shared" si="1"/>
        <v>0</v>
      </c>
      <c r="R26" s="47"/>
    </row>
    <row r="27" spans="1:19" ht="18" thickBot="1" x14ac:dyDescent="0.35">
      <c r="A27" s="35"/>
      <c r="B27" s="36"/>
      <c r="C27" s="37"/>
      <c r="D27" s="55"/>
      <c r="E27" s="39"/>
      <c r="F27" s="40"/>
      <c r="G27" s="3"/>
      <c r="H27" s="49"/>
      <c r="I27" s="42"/>
      <c r="J27" s="79"/>
      <c r="K27" s="80"/>
      <c r="L27" s="78"/>
      <c r="M27" s="44">
        <v>0</v>
      </c>
      <c r="N27" s="45">
        <v>0</v>
      </c>
      <c r="P27" s="46">
        <f t="shared" si="0"/>
        <v>0</v>
      </c>
      <c r="Q27" s="11">
        <f t="shared" si="1"/>
        <v>0</v>
      </c>
      <c r="R27" s="3"/>
    </row>
    <row r="28" spans="1:19" ht="18" thickBot="1" x14ac:dyDescent="0.35">
      <c r="A28" s="35"/>
      <c r="B28" s="36"/>
      <c r="C28" s="37"/>
      <c r="D28" s="55"/>
      <c r="E28" s="39"/>
      <c r="F28" s="40"/>
      <c r="G28" s="3"/>
      <c r="H28" s="49"/>
      <c r="I28" s="42"/>
      <c r="J28" s="81"/>
      <c r="K28" s="82"/>
      <c r="L28" s="78"/>
      <c r="M28" s="44">
        <v>0</v>
      </c>
      <c r="N28" s="45">
        <v>0</v>
      </c>
      <c r="P28" s="46">
        <f t="shared" si="0"/>
        <v>0</v>
      </c>
      <c r="Q28" s="11">
        <f t="shared" si="1"/>
        <v>0</v>
      </c>
      <c r="R28" s="3"/>
    </row>
    <row r="29" spans="1:19" ht="18" thickBot="1" x14ac:dyDescent="0.35">
      <c r="A29" s="35"/>
      <c r="B29" s="36"/>
      <c r="C29" s="37"/>
      <c r="D29" s="83"/>
      <c r="E29" s="39"/>
      <c r="F29" s="40"/>
      <c r="G29" s="3"/>
      <c r="H29" s="49"/>
      <c r="I29" s="42"/>
      <c r="J29" s="84"/>
      <c r="K29" s="85"/>
      <c r="L29" s="78"/>
      <c r="M29" s="44">
        <v>0</v>
      </c>
      <c r="N29" s="45">
        <v>0</v>
      </c>
      <c r="P29" s="46">
        <f t="shared" si="0"/>
        <v>0</v>
      </c>
      <c r="Q29" s="11">
        <f t="shared" si="1"/>
        <v>0</v>
      </c>
      <c r="R29" s="3"/>
    </row>
    <row r="30" spans="1:19" ht="18" thickBot="1" x14ac:dyDescent="0.35">
      <c r="A30" s="35"/>
      <c r="B30" s="36"/>
      <c r="C30" s="37"/>
      <c r="D30" s="83"/>
      <c r="E30" s="39"/>
      <c r="F30" s="40"/>
      <c r="G30" s="3"/>
      <c r="H30" s="49"/>
      <c r="I30" s="42"/>
      <c r="J30" s="86"/>
      <c r="K30" s="87"/>
      <c r="L30" s="88"/>
      <c r="M30" s="44">
        <v>0</v>
      </c>
      <c r="N30" s="45">
        <v>0</v>
      </c>
      <c r="P30" s="46">
        <f t="shared" si="0"/>
        <v>0</v>
      </c>
      <c r="Q30" s="11">
        <f t="shared" si="1"/>
        <v>0</v>
      </c>
      <c r="R30" s="3"/>
    </row>
    <row r="31" spans="1:19" ht="18" thickBot="1" x14ac:dyDescent="0.35">
      <c r="A31" s="35"/>
      <c r="B31" s="36"/>
      <c r="C31" s="37"/>
      <c r="D31" s="89"/>
      <c r="E31" s="39"/>
      <c r="F31" s="40"/>
      <c r="G31" s="3"/>
      <c r="H31" s="49"/>
      <c r="I31" s="42"/>
      <c r="J31" s="86"/>
      <c r="K31" s="90"/>
      <c r="L31" s="91"/>
      <c r="M31" s="44">
        <v>0</v>
      </c>
      <c r="N31" s="45">
        <v>0</v>
      </c>
      <c r="P31" s="46">
        <f t="shared" si="0"/>
        <v>0</v>
      </c>
      <c r="Q31" s="11">
        <f t="shared" si="1"/>
        <v>0</v>
      </c>
      <c r="R31" s="3"/>
    </row>
    <row r="32" spans="1:19" ht="18" thickBot="1" x14ac:dyDescent="0.35">
      <c r="A32" s="35"/>
      <c r="B32" s="36"/>
      <c r="C32" s="37"/>
      <c r="D32" s="92"/>
      <c r="E32" s="39"/>
      <c r="F32" s="40"/>
      <c r="G32" s="3"/>
      <c r="H32" s="49"/>
      <c r="I32" s="42"/>
      <c r="J32" s="86"/>
      <c r="K32" s="87"/>
      <c r="L32" s="88"/>
      <c r="M32" s="44">
        <v>0</v>
      </c>
      <c r="N32" s="45">
        <v>0</v>
      </c>
      <c r="P32" s="46">
        <f t="shared" si="0"/>
        <v>0</v>
      </c>
      <c r="Q32" s="11">
        <f t="shared" si="1"/>
        <v>0</v>
      </c>
      <c r="R32" s="3"/>
    </row>
    <row r="33" spans="1:18" ht="18" thickBot="1" x14ac:dyDescent="0.35">
      <c r="A33" s="35"/>
      <c r="B33" s="36"/>
      <c r="C33" s="37"/>
      <c r="D33" s="93"/>
      <c r="E33" s="39"/>
      <c r="F33" s="40"/>
      <c r="G33" s="3"/>
      <c r="H33" s="49"/>
      <c r="I33" s="42"/>
      <c r="J33" s="86"/>
      <c r="K33" s="90"/>
      <c r="L33" s="94"/>
      <c r="M33" s="44">
        <v>0</v>
      </c>
      <c r="N33" s="45">
        <v>0</v>
      </c>
      <c r="P33" s="46">
        <v>0</v>
      </c>
      <c r="Q33" s="11">
        <f t="shared" si="1"/>
        <v>0</v>
      </c>
      <c r="R33" s="3"/>
    </row>
    <row r="34" spans="1:18" ht="18" thickBot="1" x14ac:dyDescent="0.35">
      <c r="A34" s="35"/>
      <c r="B34" s="36"/>
      <c r="C34" s="37">
        <v>0</v>
      </c>
      <c r="D34" s="92"/>
      <c r="E34" s="39"/>
      <c r="F34" s="40">
        <v>0</v>
      </c>
      <c r="G34" s="3"/>
      <c r="H34" s="49"/>
      <c r="I34" s="42">
        <v>0</v>
      </c>
      <c r="J34" s="86"/>
      <c r="K34" s="95"/>
      <c r="L34" s="58"/>
      <c r="M34" s="44">
        <v>0</v>
      </c>
      <c r="N34" s="45">
        <v>0</v>
      </c>
      <c r="P34" s="46">
        <v>0</v>
      </c>
      <c r="Q34" s="11">
        <f t="shared" si="1"/>
        <v>0</v>
      </c>
      <c r="R34" s="3"/>
    </row>
    <row r="35" spans="1:18" ht="18" thickBot="1" x14ac:dyDescent="0.35">
      <c r="A35" s="35"/>
      <c r="B35" s="36"/>
      <c r="C35" s="37">
        <v>0</v>
      </c>
      <c r="D35" s="96"/>
      <c r="E35" s="39"/>
      <c r="F35" s="40">
        <v>0</v>
      </c>
      <c r="G35" s="3"/>
      <c r="H35" s="49"/>
      <c r="I35" s="42">
        <v>0</v>
      </c>
      <c r="J35" s="86"/>
      <c r="K35" s="90"/>
      <c r="L35" s="94"/>
      <c r="M35" s="44">
        <v>0</v>
      </c>
      <c r="N35" s="45">
        <v>0</v>
      </c>
      <c r="P35" s="46">
        <v>0</v>
      </c>
      <c r="Q35" s="11">
        <f t="shared" si="1"/>
        <v>0</v>
      </c>
      <c r="R35" s="3"/>
    </row>
    <row r="36" spans="1:18" ht="18" thickBot="1" x14ac:dyDescent="0.35">
      <c r="A36" s="35"/>
      <c r="B36" s="36"/>
      <c r="C36" s="37">
        <v>0</v>
      </c>
      <c r="D36" s="89"/>
      <c r="E36" s="39"/>
      <c r="F36" s="40">
        <v>0</v>
      </c>
      <c r="G36" s="3"/>
      <c r="H36" s="49"/>
      <c r="I36" s="42">
        <v>0</v>
      </c>
      <c r="J36" s="86"/>
      <c r="K36" s="97"/>
      <c r="L36" s="58"/>
      <c r="M36" s="44"/>
      <c r="N36" s="45"/>
      <c r="P36" s="46">
        <v>0</v>
      </c>
      <c r="Q36" s="11">
        <f t="shared" si="1"/>
        <v>0</v>
      </c>
      <c r="R36" s="3"/>
    </row>
    <row r="37" spans="1:18" ht="18" thickBot="1" x14ac:dyDescent="0.35">
      <c r="A37" s="35"/>
      <c r="B37" s="36"/>
      <c r="C37" s="37">
        <v>0</v>
      </c>
      <c r="D37" s="92"/>
      <c r="E37" s="39"/>
      <c r="F37" s="40">
        <v>0</v>
      </c>
      <c r="G37" s="3"/>
      <c r="H37" s="49"/>
      <c r="I37" s="42">
        <v>0</v>
      </c>
      <c r="J37" s="86"/>
      <c r="K37" s="98"/>
      <c r="L37" s="58"/>
      <c r="M37" s="44"/>
      <c r="N37" s="45"/>
      <c r="P37" s="46">
        <v>0</v>
      </c>
      <c r="Q37" s="11">
        <f t="shared" si="1"/>
        <v>0</v>
      </c>
    </row>
    <row r="38" spans="1:18" ht="18" thickBot="1" x14ac:dyDescent="0.35">
      <c r="A38" s="35"/>
      <c r="B38" s="36"/>
      <c r="C38" s="37">
        <v>0</v>
      </c>
      <c r="D38" s="93"/>
      <c r="E38" s="39"/>
      <c r="F38" s="40">
        <v>0</v>
      </c>
      <c r="G38" s="3"/>
      <c r="H38" s="49"/>
      <c r="I38" s="42">
        <v>0</v>
      </c>
      <c r="J38" s="86"/>
      <c r="K38" s="90"/>
      <c r="L38" s="94"/>
      <c r="M38" s="44"/>
      <c r="N38" s="45"/>
      <c r="P38" s="46">
        <v>0</v>
      </c>
      <c r="Q38" s="11">
        <f t="shared" si="1"/>
        <v>0</v>
      </c>
    </row>
    <row r="39" spans="1:18" ht="18.75" thickTop="1" thickBot="1" x14ac:dyDescent="0.35">
      <c r="A39" s="35"/>
      <c r="B39" s="36"/>
      <c r="C39" s="99"/>
      <c r="D39" s="89"/>
      <c r="E39" s="39"/>
      <c r="F39" s="100"/>
      <c r="G39" s="3"/>
      <c r="H39" s="49"/>
      <c r="I39" s="101"/>
      <c r="J39" s="86"/>
      <c r="K39" s="102"/>
      <c r="L39" s="88"/>
      <c r="M39" s="103">
        <f>SUM(M5:M38)</f>
        <v>0</v>
      </c>
      <c r="N39" s="104">
        <f>SUM(N5:N38)</f>
        <v>0</v>
      </c>
      <c r="P39" s="46">
        <f>SUM(P5:P38)</f>
        <v>3360</v>
      </c>
      <c r="Q39" s="11">
        <f>SUM(Q5:Q38)</f>
        <v>-20177</v>
      </c>
    </row>
    <row r="40" spans="1:18" ht="18" thickBot="1" x14ac:dyDescent="0.35">
      <c r="A40" s="35"/>
      <c r="B40" s="36"/>
      <c r="C40" s="99"/>
      <c r="D40" s="89"/>
      <c r="E40" s="39"/>
      <c r="F40" s="100"/>
      <c r="G40" s="3"/>
      <c r="H40" s="49"/>
      <c r="I40" s="101"/>
      <c r="J40" s="86"/>
      <c r="K40" s="90"/>
      <c r="L40" s="88"/>
      <c r="M40" s="105"/>
      <c r="N40" s="106"/>
      <c r="P40" s="46"/>
      <c r="Q40" s="11"/>
    </row>
    <row r="41" spans="1:18" ht="18" thickBot="1" x14ac:dyDescent="0.35">
      <c r="A41" s="35"/>
      <c r="B41" s="36"/>
      <c r="C41" s="107"/>
      <c r="D41" s="108"/>
      <c r="E41" s="109"/>
      <c r="F41" s="110"/>
      <c r="G41" s="3"/>
      <c r="H41" s="111"/>
      <c r="I41" s="112"/>
      <c r="J41" s="86"/>
      <c r="K41" s="90"/>
      <c r="L41" s="94"/>
      <c r="M41" s="113"/>
      <c r="N41" s="114"/>
      <c r="P41" s="46"/>
      <c r="Q41" s="11"/>
    </row>
    <row r="42" spans="1:18" ht="18" thickBot="1" x14ac:dyDescent="0.35">
      <c r="A42" s="35"/>
      <c r="B42" s="36"/>
      <c r="C42" s="107"/>
      <c r="D42" s="108"/>
      <c r="E42" s="109"/>
      <c r="F42" s="110"/>
      <c r="G42" s="3"/>
      <c r="H42" s="111"/>
      <c r="I42" s="112"/>
      <c r="J42" s="86"/>
      <c r="K42" s="90"/>
      <c r="L42" s="94"/>
      <c r="M42" s="113"/>
      <c r="N42" s="114"/>
      <c r="P42" s="46"/>
      <c r="Q42" s="11"/>
    </row>
    <row r="43" spans="1:18" ht="18" thickBot="1" x14ac:dyDescent="0.35">
      <c r="A43" s="35"/>
      <c r="B43" s="36"/>
      <c r="C43" s="107"/>
      <c r="D43" s="108"/>
      <c r="E43" s="109"/>
      <c r="F43" s="110"/>
      <c r="G43" s="3"/>
      <c r="H43" s="111"/>
      <c r="I43" s="112"/>
      <c r="J43" s="86"/>
      <c r="K43" s="90"/>
      <c r="L43" s="94"/>
      <c r="M43" s="113"/>
      <c r="N43" s="114"/>
      <c r="P43" s="46"/>
      <c r="Q43" s="11"/>
    </row>
    <row r="44" spans="1:18" ht="18" thickBot="1" x14ac:dyDescent="0.35">
      <c r="A44" s="35"/>
      <c r="B44" s="36"/>
      <c r="C44" s="107"/>
      <c r="D44" s="108"/>
      <c r="E44" s="109"/>
      <c r="F44" s="110"/>
      <c r="G44" s="3"/>
      <c r="H44" s="111"/>
      <c r="I44" s="112"/>
      <c r="J44" s="86"/>
      <c r="K44" s="90"/>
      <c r="L44" s="94"/>
      <c r="M44" s="113"/>
      <c r="N44" s="114"/>
      <c r="P44" s="46"/>
      <c r="Q44" s="11"/>
    </row>
    <row r="45" spans="1:18" ht="18" hidden="1" thickBot="1" x14ac:dyDescent="0.35">
      <c r="A45" s="35"/>
      <c r="B45" s="36"/>
      <c r="C45" s="107"/>
      <c r="D45" s="108"/>
      <c r="E45" s="109"/>
      <c r="F45" s="110"/>
      <c r="G45" s="3"/>
      <c r="H45" s="111"/>
      <c r="I45" s="112"/>
      <c r="J45" s="86"/>
      <c r="K45" s="90"/>
      <c r="L45" s="94"/>
      <c r="M45" s="113"/>
      <c r="N45" s="114"/>
      <c r="P45" s="46"/>
      <c r="Q45" s="11"/>
    </row>
    <row r="46" spans="1:18" ht="18" hidden="1" thickBot="1" x14ac:dyDescent="0.35">
      <c r="A46" s="35"/>
      <c r="B46" s="36"/>
      <c r="C46" s="107"/>
      <c r="D46" s="108"/>
      <c r="E46" s="109"/>
      <c r="F46" s="110"/>
      <c r="G46" s="3"/>
      <c r="H46" s="111"/>
      <c r="I46" s="112"/>
      <c r="J46" s="86"/>
      <c r="K46" s="90"/>
      <c r="L46" s="94"/>
      <c r="M46" s="113"/>
      <c r="N46" s="114"/>
      <c r="P46" s="46"/>
      <c r="Q46" s="11"/>
    </row>
    <row r="47" spans="1:18" ht="18" hidden="1" thickBot="1" x14ac:dyDescent="0.35">
      <c r="A47" s="35"/>
      <c r="B47" s="36"/>
      <c r="C47" s="107"/>
      <c r="D47" s="108"/>
      <c r="E47" s="109"/>
      <c r="F47" s="110"/>
      <c r="G47" s="3"/>
      <c r="H47" s="111"/>
      <c r="I47" s="112"/>
      <c r="J47" s="86"/>
      <c r="K47" s="90"/>
      <c r="L47" s="94"/>
      <c r="M47" s="113"/>
      <c r="N47" s="114"/>
      <c r="P47" s="46"/>
      <c r="Q47" s="11"/>
    </row>
    <row r="48" spans="1:18" ht="18" hidden="1" thickBot="1" x14ac:dyDescent="0.35">
      <c r="A48" s="35"/>
      <c r="B48" s="36"/>
      <c r="C48" s="107"/>
      <c r="D48" s="108"/>
      <c r="E48" s="109"/>
      <c r="F48" s="110"/>
      <c r="G48" s="3"/>
      <c r="H48" s="111"/>
      <c r="I48" s="112"/>
      <c r="J48" s="86"/>
      <c r="K48" s="90"/>
      <c r="L48" s="94"/>
      <c r="M48" s="113"/>
      <c r="N48" s="114"/>
      <c r="P48" s="46"/>
      <c r="Q48" s="11"/>
    </row>
    <row r="49" spans="1:17" ht="15.75" thickBot="1" x14ac:dyDescent="0.3">
      <c r="A49" s="35"/>
      <c r="B49" s="115"/>
      <c r="C49" s="37">
        <v>0</v>
      </c>
      <c r="D49" s="116"/>
      <c r="E49" s="117"/>
      <c r="F49" s="107"/>
      <c r="H49" s="118"/>
      <c r="I49" s="112"/>
      <c r="J49" s="119"/>
      <c r="K49" s="120"/>
      <c r="L49" s="11"/>
      <c r="M49" s="121"/>
      <c r="N49" s="45"/>
      <c r="P49" s="46"/>
      <c r="Q49" s="11"/>
    </row>
    <row r="50" spans="1:17" ht="16.5" thickBot="1" x14ac:dyDescent="0.3">
      <c r="B50" s="122" t="s">
        <v>8</v>
      </c>
      <c r="C50" s="123">
        <f>SUM(C5:C49)</f>
        <v>0</v>
      </c>
      <c r="D50" s="124"/>
      <c r="E50" s="125" t="s">
        <v>8</v>
      </c>
      <c r="F50" s="126">
        <f>SUM(F5:F49)</f>
        <v>23537</v>
      </c>
      <c r="G50" s="124"/>
      <c r="H50" s="127" t="s">
        <v>9</v>
      </c>
      <c r="I50" s="128">
        <f>SUM(I5:I49)</f>
        <v>3360</v>
      </c>
      <c r="J50" s="129"/>
      <c r="K50" s="130" t="s">
        <v>10</v>
      </c>
      <c r="L50" s="131">
        <f>SUM(L5:L49)</f>
        <v>0</v>
      </c>
      <c r="M50" s="132"/>
      <c r="N50" s="132"/>
      <c r="P50" s="46"/>
      <c r="Q50" s="11"/>
    </row>
    <row r="51" spans="1:17" ht="16.5" thickTop="1" thickBot="1" x14ac:dyDescent="0.3">
      <c r="C51" s="5" t="s">
        <v>7</v>
      </c>
      <c r="P51" s="46"/>
      <c r="Q51" s="11"/>
    </row>
    <row r="52" spans="1:17" ht="19.5" thickBot="1" x14ac:dyDescent="0.3">
      <c r="A52" s="134"/>
      <c r="B52" s="135"/>
      <c r="C52" s="2"/>
      <c r="H52" s="136" t="s">
        <v>11</v>
      </c>
      <c r="I52" s="137"/>
      <c r="J52" s="138"/>
      <c r="K52" s="139">
        <f>I50+L50</f>
        <v>3360</v>
      </c>
      <c r="L52" s="140"/>
      <c r="M52" s="141">
        <f>N39+M39</f>
        <v>0</v>
      </c>
      <c r="N52" s="142"/>
      <c r="P52" s="46"/>
      <c r="Q52" s="11"/>
    </row>
    <row r="53" spans="1:17" ht="15.75" x14ac:dyDescent="0.25">
      <c r="D53" s="143" t="s">
        <v>12</v>
      </c>
      <c r="E53" s="143"/>
      <c r="F53" s="144">
        <f>F50-K52-C50</f>
        <v>20177</v>
      </c>
      <c r="I53" s="145"/>
      <c r="J53" s="146"/>
      <c r="P53" s="46"/>
      <c r="Q53" s="11"/>
    </row>
    <row r="54" spans="1:17" ht="18.75" x14ac:dyDescent="0.3">
      <c r="D54" s="147" t="s">
        <v>13</v>
      </c>
      <c r="E54" s="147"/>
      <c r="F54" s="132">
        <v>0</v>
      </c>
      <c r="I54" s="148" t="s">
        <v>14</v>
      </c>
      <c r="J54" s="149"/>
      <c r="K54" s="150">
        <f>F56+F57+F58</f>
        <v>20177</v>
      </c>
      <c r="L54" s="151"/>
      <c r="P54" s="46"/>
      <c r="Q54" s="11"/>
    </row>
    <row r="55" spans="1:17" ht="19.5" thickBot="1" x14ac:dyDescent="0.35">
      <c r="D55" s="152"/>
      <c r="E55" s="134"/>
      <c r="F55" s="153">
        <v>0</v>
      </c>
      <c r="I55" s="154"/>
      <c r="J55" s="155"/>
      <c r="K55" s="156"/>
      <c r="L55" s="157"/>
    </row>
    <row r="56" spans="1:17" ht="19.5" thickTop="1" x14ac:dyDescent="0.3">
      <c r="C56" s="6" t="s">
        <v>7</v>
      </c>
      <c r="E56" s="134" t="s">
        <v>15</v>
      </c>
      <c r="F56" s="132">
        <f>SUM(F53:F55)</f>
        <v>20177</v>
      </c>
      <c r="H56" s="35"/>
      <c r="I56" s="158" t="s">
        <v>16</v>
      </c>
      <c r="J56" s="159"/>
      <c r="K56" s="160">
        <f>-C4</f>
        <v>0</v>
      </c>
      <c r="L56" s="161"/>
    </row>
    <row r="57" spans="1:17" ht="16.5" thickBot="1" x14ac:dyDescent="0.3">
      <c r="D57" s="162" t="s">
        <v>17</v>
      </c>
      <c r="E57" s="134" t="s">
        <v>18</v>
      </c>
      <c r="F57" s="163">
        <v>0</v>
      </c>
    </row>
    <row r="58" spans="1:17" ht="20.25" thickTop="1" thickBot="1" x14ac:dyDescent="0.35">
      <c r="C58" s="164"/>
      <c r="D58" s="165" t="s">
        <v>19</v>
      </c>
      <c r="E58" s="166"/>
      <c r="F58" s="167">
        <v>0</v>
      </c>
      <c r="I58" s="168" t="s">
        <v>20</v>
      </c>
      <c r="J58" s="169"/>
      <c r="K58" s="170">
        <f>K54+K56</f>
        <v>20177</v>
      </c>
      <c r="L58" s="170"/>
    </row>
    <row r="59" spans="1:17" ht="17.25" x14ac:dyDescent="0.3">
      <c r="C59" s="171"/>
      <c r="D59" s="172"/>
      <c r="E59" s="173"/>
      <c r="F59" s="174"/>
      <c r="J59" s="175"/>
    </row>
    <row r="60" spans="1:17" ht="15" customHeight="1" x14ac:dyDescent="0.25">
      <c r="I60" s="176"/>
      <c r="J60" s="176"/>
      <c r="K60" s="177"/>
      <c r="L60" s="177"/>
    </row>
    <row r="61" spans="1:17" ht="16.5" customHeight="1" x14ac:dyDescent="0.25">
      <c r="B61" s="178"/>
      <c r="C61" s="179"/>
      <c r="D61" s="180"/>
      <c r="E61" s="46"/>
      <c r="I61" s="176"/>
      <c r="J61" s="176"/>
      <c r="K61" s="177"/>
      <c r="L61" s="177"/>
      <c r="M61" s="181"/>
      <c r="N61" s="134"/>
    </row>
    <row r="62" spans="1:17" ht="15.75" x14ac:dyDescent="0.25">
      <c r="B62" s="178"/>
      <c r="C62" s="182"/>
      <c r="E62" s="46"/>
      <c r="M62" s="181"/>
      <c r="N62" s="134"/>
    </row>
    <row r="63" spans="1:17" ht="15.75" x14ac:dyDescent="0.25">
      <c r="B63" s="178"/>
      <c r="C63" s="182"/>
      <c r="E63" s="46"/>
      <c r="F63" s="183"/>
      <c r="L63" s="184"/>
      <c r="M63" s="2"/>
    </row>
    <row r="64" spans="1:17" ht="15.75" x14ac:dyDescent="0.25">
      <c r="B64" s="178"/>
      <c r="C64" s="182"/>
      <c r="E64" s="46"/>
      <c r="M64" s="2"/>
    </row>
    <row r="65" spans="2:13" ht="15.75" x14ac:dyDescent="0.25">
      <c r="B65" s="178"/>
      <c r="C65" s="182"/>
      <c r="D65" s="185"/>
      <c r="E65" s="46"/>
      <c r="F65" s="186"/>
      <c r="M65" s="2"/>
    </row>
    <row r="66" spans="2:13" x14ac:dyDescent="0.25">
      <c r="D66" s="185"/>
      <c r="E66" s="187"/>
      <c r="F66" s="46"/>
      <c r="M66" s="2"/>
    </row>
    <row r="67" spans="2:13" x14ac:dyDescent="0.25">
      <c r="D67" s="185"/>
      <c r="E67" s="187"/>
      <c r="F67" s="46"/>
      <c r="M67" s="2"/>
    </row>
    <row r="68" spans="2:13" x14ac:dyDescent="0.25">
      <c r="D68" s="185"/>
      <c r="E68" s="187"/>
      <c r="F68" s="46"/>
      <c r="M68" s="2"/>
    </row>
    <row r="69" spans="2:13" x14ac:dyDescent="0.25">
      <c r="D69" s="185"/>
      <c r="E69" s="187"/>
      <c r="F69" s="46"/>
      <c r="M69" s="2"/>
    </row>
    <row r="70" spans="2:13" x14ac:dyDescent="0.25">
      <c r="D70" s="185"/>
      <c r="E70" s="187"/>
      <c r="F70" s="46"/>
      <c r="M70" s="2"/>
    </row>
    <row r="71" spans="2:13" x14ac:dyDescent="0.25">
      <c r="D71" s="185"/>
      <c r="E71" s="187"/>
      <c r="F71" s="46"/>
      <c r="M71" s="2"/>
    </row>
    <row r="72" spans="2:13" x14ac:dyDescent="0.25">
      <c r="D72" s="185"/>
      <c r="E72" s="187"/>
      <c r="F72" s="46"/>
      <c r="M72" s="2"/>
    </row>
    <row r="73" spans="2:13" x14ac:dyDescent="0.25">
      <c r="D73" s="185"/>
      <c r="E73" s="187"/>
      <c r="F73" s="46"/>
      <c r="M73" s="2"/>
    </row>
    <row r="74" spans="2:13" x14ac:dyDescent="0.25">
      <c r="D74" s="185"/>
      <c r="E74" s="187"/>
      <c r="F74" s="46"/>
      <c r="M74" s="2"/>
    </row>
    <row r="75" spans="2:13" x14ac:dyDescent="0.25">
      <c r="D75" s="185"/>
      <c r="E75" s="187"/>
      <c r="F75" s="46"/>
      <c r="M75" s="2"/>
    </row>
    <row r="76" spans="2:13" x14ac:dyDescent="0.25">
      <c r="D76" s="185"/>
      <c r="E76" s="187"/>
      <c r="F76" s="46"/>
      <c r="M76" s="2"/>
    </row>
    <row r="77" spans="2:13" x14ac:dyDescent="0.25">
      <c r="D77" s="185"/>
      <c r="E77" s="187"/>
      <c r="F77" s="46"/>
    </row>
    <row r="78" spans="2:13" x14ac:dyDescent="0.25">
      <c r="D78" s="185"/>
      <c r="E78" s="185"/>
      <c r="F78" s="186"/>
    </row>
    <row r="79" spans="2:13" x14ac:dyDescent="0.25">
      <c r="D79" s="185"/>
      <c r="E79" s="185"/>
      <c r="F79" s="186"/>
    </row>
    <row r="80" spans="2:13" x14ac:dyDescent="0.25">
      <c r="D80" s="185"/>
      <c r="E80" s="185"/>
      <c r="F80" s="186"/>
    </row>
  </sheetData>
  <mergeCells count="20">
    <mergeCell ref="D53:E53"/>
    <mergeCell ref="D54:E54"/>
    <mergeCell ref="I54:J54"/>
    <mergeCell ref="K54:L54"/>
    <mergeCell ref="K56:L56"/>
    <mergeCell ref="D58:E58"/>
    <mergeCell ref="I58:J58"/>
    <mergeCell ref="K58:L58"/>
    <mergeCell ref="P4:Q4"/>
    <mergeCell ref="M39:M40"/>
    <mergeCell ref="N39:N40"/>
    <mergeCell ref="H52:I52"/>
    <mergeCell ref="K52:L52"/>
    <mergeCell ref="M52:N52"/>
    <mergeCell ref="B1:B2"/>
    <mergeCell ref="C1:M1"/>
    <mergeCell ref="B3:C3"/>
    <mergeCell ref="H3:I3"/>
    <mergeCell ref="E4:F4"/>
    <mergeCell ref="H4:I4"/>
  </mergeCells>
  <pageMargins left="0.21" right="0.16" top="0.36" bottom="0.31" header="0.31496062992125984" footer="0.31496062992125984"/>
  <pageSetup paperSize="5" orientation="landscape" horizontalDpi="0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00000"/>
  </sheetPr>
  <dimension ref="A1:G134"/>
  <sheetViews>
    <sheetView workbookViewId="0">
      <selection activeCell="D12" sqref="D12"/>
    </sheetView>
  </sheetViews>
  <sheetFormatPr baseColWidth="10" defaultRowHeight="15" x14ac:dyDescent="0.25"/>
  <cols>
    <col min="1" max="1" width="13.42578125" style="134" bestFit="1" customWidth="1"/>
    <col min="2" max="2" width="12.85546875" bestFit="1" customWidth="1"/>
    <col min="3" max="3" width="15.85546875" style="6" bestFit="1" customWidth="1"/>
    <col min="4" max="4" width="12.42578125" bestFit="1" customWidth="1"/>
    <col min="5" max="5" width="15.140625" style="6" bestFit="1" customWidth="1"/>
    <col min="6" max="6" width="19.5703125" style="5" bestFit="1" customWidth="1"/>
  </cols>
  <sheetData>
    <row r="1" spans="1:7" ht="36.75" customHeight="1" thickTop="1" thickBot="1" x14ac:dyDescent="0.3">
      <c r="A1" s="229" t="s">
        <v>21</v>
      </c>
      <c r="B1" s="230"/>
      <c r="C1" s="231"/>
      <c r="D1" s="230"/>
      <c r="E1" s="231"/>
      <c r="F1" s="232" t="s">
        <v>34</v>
      </c>
    </row>
    <row r="2" spans="1:7" ht="16.5" thickBot="1" x14ac:dyDescent="0.3">
      <c r="A2" s="188" t="s">
        <v>22</v>
      </c>
      <c r="B2" s="188" t="s">
        <v>23</v>
      </c>
      <c r="C2" s="189" t="s">
        <v>24</v>
      </c>
      <c r="D2" s="188" t="s">
        <v>25</v>
      </c>
      <c r="E2" s="189" t="s">
        <v>26</v>
      </c>
      <c r="F2" s="190" t="s">
        <v>24</v>
      </c>
    </row>
    <row r="3" spans="1:7" ht="18.75" x14ac:dyDescent="0.3">
      <c r="A3" s="191"/>
      <c r="B3" s="192"/>
      <c r="C3" s="99"/>
      <c r="D3" s="193"/>
      <c r="E3" s="99"/>
      <c r="F3" s="194">
        <f>C3-E3</f>
        <v>0</v>
      </c>
    </row>
    <row r="4" spans="1:7" ht="18.75" x14ac:dyDescent="0.3">
      <c r="A4" s="191"/>
      <c r="B4" s="192"/>
      <c r="C4" s="99"/>
      <c r="D4" s="193"/>
      <c r="E4" s="99"/>
      <c r="F4" s="195">
        <f>F3+C4-E4</f>
        <v>0</v>
      </c>
      <c r="G4" s="196"/>
    </row>
    <row r="5" spans="1:7" ht="15.75" x14ac:dyDescent="0.25">
      <c r="A5" s="191"/>
      <c r="B5" s="192"/>
      <c r="C5" s="99"/>
      <c r="D5" s="193"/>
      <c r="E5" s="99"/>
      <c r="F5" s="195">
        <f t="shared" ref="F5:F68" si="0">F4+C5-E5</f>
        <v>0</v>
      </c>
    </row>
    <row r="6" spans="1:7" ht="15.75" x14ac:dyDescent="0.25">
      <c r="A6" s="191"/>
      <c r="B6" s="192"/>
      <c r="C6" s="99"/>
      <c r="D6" s="193"/>
      <c r="E6" s="99"/>
      <c r="F6" s="195">
        <f t="shared" si="0"/>
        <v>0</v>
      </c>
    </row>
    <row r="7" spans="1:7" ht="15.75" x14ac:dyDescent="0.25">
      <c r="A7" s="191"/>
      <c r="B7" s="192"/>
      <c r="C7" s="99"/>
      <c r="D7" s="193"/>
      <c r="E7" s="99"/>
      <c r="F7" s="195">
        <f t="shared" si="0"/>
        <v>0</v>
      </c>
    </row>
    <row r="8" spans="1:7" ht="15.75" x14ac:dyDescent="0.25">
      <c r="A8" s="191"/>
      <c r="B8" s="192"/>
      <c r="C8" s="99"/>
      <c r="D8" s="193"/>
      <c r="E8" s="99"/>
      <c r="F8" s="195">
        <f t="shared" si="0"/>
        <v>0</v>
      </c>
    </row>
    <row r="9" spans="1:7" ht="15.75" x14ac:dyDescent="0.25">
      <c r="A9" s="191"/>
      <c r="B9" s="192"/>
      <c r="C9" s="99"/>
      <c r="D9" s="193"/>
      <c r="E9" s="99"/>
      <c r="F9" s="195">
        <f t="shared" si="0"/>
        <v>0</v>
      </c>
    </row>
    <row r="10" spans="1:7" ht="18.75" x14ac:dyDescent="0.3">
      <c r="A10" s="191"/>
      <c r="B10" s="192"/>
      <c r="C10" s="99"/>
      <c r="D10" s="193"/>
      <c r="E10" s="99"/>
      <c r="F10" s="195">
        <f t="shared" si="0"/>
        <v>0</v>
      </c>
      <c r="G10" s="196"/>
    </row>
    <row r="11" spans="1:7" ht="15.75" x14ac:dyDescent="0.25">
      <c r="A11" s="191"/>
      <c r="B11" s="197"/>
      <c r="C11" s="99"/>
      <c r="D11" s="198"/>
      <c r="E11" s="99"/>
      <c r="F11" s="195">
        <f t="shared" si="0"/>
        <v>0</v>
      </c>
    </row>
    <row r="12" spans="1:7" ht="15.75" x14ac:dyDescent="0.25">
      <c r="A12" s="198"/>
      <c r="B12" s="197"/>
      <c r="C12" s="99"/>
      <c r="D12" s="198"/>
      <c r="E12" s="99"/>
      <c r="F12" s="195">
        <f t="shared" si="0"/>
        <v>0</v>
      </c>
    </row>
    <row r="13" spans="1:7" ht="15.75" x14ac:dyDescent="0.25">
      <c r="A13" s="198"/>
      <c r="B13" s="197"/>
      <c r="C13" s="99"/>
      <c r="D13" s="198"/>
      <c r="E13" s="99"/>
      <c r="F13" s="195">
        <f t="shared" si="0"/>
        <v>0</v>
      </c>
    </row>
    <row r="14" spans="1:7" ht="15.75" x14ac:dyDescent="0.25">
      <c r="A14" s="198"/>
      <c r="B14" s="197"/>
      <c r="C14" s="99"/>
      <c r="D14" s="198"/>
      <c r="E14" s="99"/>
      <c r="F14" s="195">
        <f t="shared" si="0"/>
        <v>0</v>
      </c>
    </row>
    <row r="15" spans="1:7" ht="15.75" x14ac:dyDescent="0.25">
      <c r="A15" s="198"/>
      <c r="B15" s="197"/>
      <c r="C15" s="99"/>
      <c r="D15" s="198"/>
      <c r="E15" s="99"/>
      <c r="F15" s="195">
        <f t="shared" si="0"/>
        <v>0</v>
      </c>
    </row>
    <row r="16" spans="1:7" ht="15.75" x14ac:dyDescent="0.25">
      <c r="A16" s="198"/>
      <c r="B16" s="197"/>
      <c r="C16" s="99"/>
      <c r="D16" s="198"/>
      <c r="E16" s="99"/>
      <c r="F16" s="195">
        <f t="shared" si="0"/>
        <v>0</v>
      </c>
    </row>
    <row r="17" spans="1:7" ht="15.75" x14ac:dyDescent="0.25">
      <c r="A17" s="198"/>
      <c r="B17" s="197"/>
      <c r="C17" s="99"/>
      <c r="D17" s="198"/>
      <c r="E17" s="99"/>
      <c r="F17" s="195">
        <f t="shared" si="0"/>
        <v>0</v>
      </c>
    </row>
    <row r="18" spans="1:7" ht="15.75" x14ac:dyDescent="0.25">
      <c r="A18" s="198"/>
      <c r="B18" s="197"/>
      <c r="C18" s="99"/>
      <c r="D18" s="198"/>
      <c r="E18" s="99"/>
      <c r="F18" s="195">
        <f t="shared" si="0"/>
        <v>0</v>
      </c>
    </row>
    <row r="19" spans="1:7" ht="15.75" x14ac:dyDescent="0.25">
      <c r="A19" s="198"/>
      <c r="B19" s="197"/>
      <c r="C19" s="99"/>
      <c r="D19" s="198"/>
      <c r="E19" s="99"/>
      <c r="F19" s="195">
        <f t="shared" si="0"/>
        <v>0</v>
      </c>
    </row>
    <row r="20" spans="1:7" ht="15.75" x14ac:dyDescent="0.25">
      <c r="A20" s="198"/>
      <c r="B20" s="197"/>
      <c r="C20" s="99"/>
      <c r="D20" s="198"/>
      <c r="E20" s="99"/>
      <c r="F20" s="195">
        <f t="shared" si="0"/>
        <v>0</v>
      </c>
    </row>
    <row r="21" spans="1:7" ht="15.75" x14ac:dyDescent="0.25">
      <c r="A21" s="198"/>
      <c r="B21" s="197"/>
      <c r="C21" s="99"/>
      <c r="D21" s="198"/>
      <c r="E21" s="99"/>
      <c r="F21" s="195">
        <f t="shared" si="0"/>
        <v>0</v>
      </c>
    </row>
    <row r="22" spans="1:7" ht="18.75" x14ac:dyDescent="0.3">
      <c r="A22" s="198"/>
      <c r="B22" s="197"/>
      <c r="C22" s="99"/>
      <c r="D22" s="198"/>
      <c r="E22" s="99"/>
      <c r="F22" s="195">
        <f t="shared" si="0"/>
        <v>0</v>
      </c>
      <c r="G22" s="196"/>
    </row>
    <row r="23" spans="1:7" ht="15.75" x14ac:dyDescent="0.25">
      <c r="A23" s="198"/>
      <c r="B23" s="197"/>
      <c r="C23" s="99"/>
      <c r="D23" s="198"/>
      <c r="E23" s="99"/>
      <c r="F23" s="195">
        <f t="shared" si="0"/>
        <v>0</v>
      </c>
    </row>
    <row r="24" spans="1:7" ht="15.75" x14ac:dyDescent="0.25">
      <c r="A24" s="198"/>
      <c r="B24" s="197"/>
      <c r="C24" s="99"/>
      <c r="D24" s="198"/>
      <c r="E24" s="99"/>
      <c r="F24" s="195">
        <f t="shared" si="0"/>
        <v>0</v>
      </c>
    </row>
    <row r="25" spans="1:7" ht="15.75" x14ac:dyDescent="0.25">
      <c r="A25" s="198"/>
      <c r="B25" s="197"/>
      <c r="C25" s="99"/>
      <c r="D25" s="198"/>
      <c r="E25" s="99"/>
      <c r="F25" s="195">
        <f t="shared" si="0"/>
        <v>0</v>
      </c>
    </row>
    <row r="26" spans="1:7" ht="15.75" x14ac:dyDescent="0.25">
      <c r="A26" s="198"/>
      <c r="B26" s="197"/>
      <c r="C26" s="99"/>
      <c r="D26" s="198"/>
      <c r="E26" s="99"/>
      <c r="F26" s="195">
        <f t="shared" si="0"/>
        <v>0</v>
      </c>
    </row>
    <row r="27" spans="1:7" ht="15.75" x14ac:dyDescent="0.25">
      <c r="A27" s="198"/>
      <c r="B27" s="197"/>
      <c r="C27" s="99"/>
      <c r="D27" s="198"/>
      <c r="E27" s="99"/>
      <c r="F27" s="195">
        <f t="shared" si="0"/>
        <v>0</v>
      </c>
    </row>
    <row r="28" spans="1:7" ht="15.75" x14ac:dyDescent="0.25">
      <c r="A28" s="198"/>
      <c r="B28" s="197"/>
      <c r="C28" s="99"/>
      <c r="D28" s="198"/>
      <c r="E28" s="99"/>
      <c r="F28" s="195">
        <f t="shared" si="0"/>
        <v>0</v>
      </c>
    </row>
    <row r="29" spans="1:7" ht="15.75" x14ac:dyDescent="0.25">
      <c r="A29" s="198"/>
      <c r="B29" s="197"/>
      <c r="C29" s="99"/>
      <c r="D29" s="198"/>
      <c r="E29" s="99"/>
      <c r="F29" s="195">
        <f t="shared" si="0"/>
        <v>0</v>
      </c>
    </row>
    <row r="30" spans="1:7" ht="18.75" x14ac:dyDescent="0.3">
      <c r="A30" s="198"/>
      <c r="B30" s="197"/>
      <c r="C30" s="99"/>
      <c r="D30" s="198"/>
      <c r="E30" s="99"/>
      <c r="F30" s="195">
        <f t="shared" si="0"/>
        <v>0</v>
      </c>
      <c r="G30" s="196"/>
    </row>
    <row r="31" spans="1:7" ht="15.75" x14ac:dyDescent="0.25">
      <c r="A31" s="198"/>
      <c r="B31" s="197"/>
      <c r="C31" s="99"/>
      <c r="D31" s="198"/>
      <c r="E31" s="99"/>
      <c r="F31" s="195">
        <f t="shared" si="0"/>
        <v>0</v>
      </c>
    </row>
    <row r="32" spans="1:7" ht="15.75" x14ac:dyDescent="0.25">
      <c r="A32" s="198"/>
      <c r="B32" s="197"/>
      <c r="C32" s="99"/>
      <c r="D32" s="198"/>
      <c r="E32" s="99"/>
      <c r="F32" s="195">
        <f t="shared" si="0"/>
        <v>0</v>
      </c>
    </row>
    <row r="33" spans="1:6" ht="15.75" x14ac:dyDescent="0.25">
      <c r="A33" s="198"/>
      <c r="B33" s="197"/>
      <c r="C33" s="99"/>
      <c r="D33" s="198"/>
      <c r="E33" s="99"/>
      <c r="F33" s="195">
        <f t="shared" si="0"/>
        <v>0</v>
      </c>
    </row>
    <row r="34" spans="1:6" ht="15.75" x14ac:dyDescent="0.25">
      <c r="A34" s="198"/>
      <c r="B34" s="197"/>
      <c r="C34" s="99"/>
      <c r="D34" s="198"/>
      <c r="E34" s="99"/>
      <c r="F34" s="195">
        <f t="shared" si="0"/>
        <v>0</v>
      </c>
    </row>
    <row r="35" spans="1:6" ht="15.75" x14ac:dyDescent="0.25">
      <c r="A35" s="198"/>
      <c r="B35" s="197"/>
      <c r="C35" s="99"/>
      <c r="D35" s="198"/>
      <c r="E35" s="99"/>
      <c r="F35" s="195">
        <f t="shared" si="0"/>
        <v>0</v>
      </c>
    </row>
    <row r="36" spans="1:6" ht="15.75" x14ac:dyDescent="0.25">
      <c r="A36" s="198"/>
      <c r="B36" s="197"/>
      <c r="C36" s="99"/>
      <c r="D36" s="198"/>
      <c r="E36" s="99"/>
      <c r="F36" s="195">
        <f t="shared" si="0"/>
        <v>0</v>
      </c>
    </row>
    <row r="37" spans="1:6" ht="15.75" x14ac:dyDescent="0.25">
      <c r="A37" s="198"/>
      <c r="B37" s="197"/>
      <c r="C37" s="99"/>
      <c r="D37" s="198"/>
      <c r="E37" s="99"/>
      <c r="F37" s="195">
        <f t="shared" si="0"/>
        <v>0</v>
      </c>
    </row>
    <row r="38" spans="1:6" ht="15.75" x14ac:dyDescent="0.25">
      <c r="A38" s="198"/>
      <c r="B38" s="197"/>
      <c r="C38" s="99"/>
      <c r="D38" s="198"/>
      <c r="E38" s="99"/>
      <c r="F38" s="195">
        <f t="shared" si="0"/>
        <v>0</v>
      </c>
    </row>
    <row r="39" spans="1:6" ht="15.75" x14ac:dyDescent="0.25">
      <c r="A39" s="198"/>
      <c r="B39" s="197"/>
      <c r="C39" s="99"/>
      <c r="D39" s="198"/>
      <c r="E39" s="99"/>
      <c r="F39" s="195">
        <f t="shared" si="0"/>
        <v>0</v>
      </c>
    </row>
    <row r="40" spans="1:6" ht="15.75" x14ac:dyDescent="0.25">
      <c r="A40" s="198"/>
      <c r="B40" s="197"/>
      <c r="C40" s="99"/>
      <c r="D40" s="198"/>
      <c r="E40" s="99"/>
      <c r="F40" s="195">
        <f t="shared" si="0"/>
        <v>0</v>
      </c>
    </row>
    <row r="41" spans="1:6" ht="15.75" x14ac:dyDescent="0.25">
      <c r="A41" s="198"/>
      <c r="B41" s="197"/>
      <c r="C41" s="99"/>
      <c r="D41" s="198"/>
      <c r="E41" s="99"/>
      <c r="F41" s="195">
        <f t="shared" si="0"/>
        <v>0</v>
      </c>
    </row>
    <row r="42" spans="1:6" ht="15.75" x14ac:dyDescent="0.25">
      <c r="A42" s="198"/>
      <c r="B42" s="197"/>
      <c r="C42" s="99"/>
      <c r="D42" s="198"/>
      <c r="E42" s="99"/>
      <c r="F42" s="195">
        <f t="shared" si="0"/>
        <v>0</v>
      </c>
    </row>
    <row r="43" spans="1:6" ht="15.75" x14ac:dyDescent="0.25">
      <c r="A43" s="198"/>
      <c r="B43" s="197"/>
      <c r="C43" s="99"/>
      <c r="D43" s="198"/>
      <c r="E43" s="99"/>
      <c r="F43" s="195">
        <f t="shared" si="0"/>
        <v>0</v>
      </c>
    </row>
    <row r="44" spans="1:6" ht="15.75" x14ac:dyDescent="0.25">
      <c r="A44" s="198"/>
      <c r="B44" s="197"/>
      <c r="C44" s="99"/>
      <c r="D44" s="198"/>
      <c r="E44" s="99"/>
      <c r="F44" s="195">
        <f t="shared" si="0"/>
        <v>0</v>
      </c>
    </row>
    <row r="45" spans="1:6" ht="15.75" x14ac:dyDescent="0.25">
      <c r="A45" s="198"/>
      <c r="B45" s="197"/>
      <c r="C45" s="99"/>
      <c r="D45" s="198"/>
      <c r="E45" s="99"/>
      <c r="F45" s="195">
        <f t="shared" si="0"/>
        <v>0</v>
      </c>
    </row>
    <row r="46" spans="1:6" ht="15.75" x14ac:dyDescent="0.25">
      <c r="A46" s="198"/>
      <c r="B46" s="197"/>
      <c r="C46" s="99"/>
      <c r="D46" s="198"/>
      <c r="E46" s="99"/>
      <c r="F46" s="195">
        <f t="shared" si="0"/>
        <v>0</v>
      </c>
    </row>
    <row r="47" spans="1:6" ht="15.75" x14ac:dyDescent="0.25">
      <c r="A47" s="198"/>
      <c r="B47" s="197"/>
      <c r="C47" s="99"/>
      <c r="D47" s="198"/>
      <c r="E47" s="99"/>
      <c r="F47" s="195">
        <f t="shared" si="0"/>
        <v>0</v>
      </c>
    </row>
    <row r="48" spans="1:6" ht="15.75" x14ac:dyDescent="0.25">
      <c r="A48" s="198"/>
      <c r="B48" s="197"/>
      <c r="C48" s="99"/>
      <c r="D48" s="198"/>
      <c r="E48" s="99"/>
      <c r="F48" s="195">
        <f t="shared" si="0"/>
        <v>0</v>
      </c>
    </row>
    <row r="49" spans="1:6" ht="15.75" x14ac:dyDescent="0.25">
      <c r="A49" s="198"/>
      <c r="B49" s="197"/>
      <c r="C49" s="99"/>
      <c r="D49" s="198"/>
      <c r="E49" s="99"/>
      <c r="F49" s="195">
        <f t="shared" si="0"/>
        <v>0</v>
      </c>
    </row>
    <row r="50" spans="1:6" ht="15.75" x14ac:dyDescent="0.25">
      <c r="A50" s="198"/>
      <c r="B50" s="197"/>
      <c r="C50" s="99"/>
      <c r="D50" s="198"/>
      <c r="E50" s="99"/>
      <c r="F50" s="195">
        <f t="shared" si="0"/>
        <v>0</v>
      </c>
    </row>
    <row r="51" spans="1:6" ht="15.75" x14ac:dyDescent="0.25">
      <c r="A51" s="198"/>
      <c r="B51" s="197"/>
      <c r="C51" s="99"/>
      <c r="D51" s="198"/>
      <c r="E51" s="99"/>
      <c r="F51" s="195">
        <f t="shared" si="0"/>
        <v>0</v>
      </c>
    </row>
    <row r="52" spans="1:6" ht="15.75" x14ac:dyDescent="0.25">
      <c r="A52" s="198"/>
      <c r="B52" s="197"/>
      <c r="C52" s="99"/>
      <c r="D52" s="198"/>
      <c r="E52" s="99"/>
      <c r="F52" s="195">
        <f t="shared" si="0"/>
        <v>0</v>
      </c>
    </row>
    <row r="53" spans="1:6" ht="15.75" x14ac:dyDescent="0.25">
      <c r="A53" s="198"/>
      <c r="B53" s="197"/>
      <c r="C53" s="99"/>
      <c r="D53" s="198"/>
      <c r="E53" s="99"/>
      <c r="F53" s="195">
        <f t="shared" si="0"/>
        <v>0</v>
      </c>
    </row>
    <row r="54" spans="1:6" ht="15.75" x14ac:dyDescent="0.25">
      <c r="A54" s="191"/>
      <c r="B54" s="197"/>
      <c r="C54" s="99"/>
      <c r="D54" s="198"/>
      <c r="E54" s="99"/>
      <c r="F54" s="195">
        <f t="shared" si="0"/>
        <v>0</v>
      </c>
    </row>
    <row r="55" spans="1:6" ht="15.75" x14ac:dyDescent="0.25">
      <c r="A55" s="191"/>
      <c r="B55" s="197"/>
      <c r="C55" s="99"/>
      <c r="D55" s="198"/>
      <c r="E55" s="99"/>
      <c r="F55" s="195">
        <f t="shared" si="0"/>
        <v>0</v>
      </c>
    </row>
    <row r="56" spans="1:6" ht="15.75" x14ac:dyDescent="0.25">
      <c r="A56" s="191"/>
      <c r="B56" s="197"/>
      <c r="C56" s="99"/>
      <c r="D56" s="198"/>
      <c r="E56" s="99"/>
      <c r="F56" s="195">
        <f t="shared" si="0"/>
        <v>0</v>
      </c>
    </row>
    <row r="57" spans="1:6" ht="15.75" x14ac:dyDescent="0.25">
      <c r="A57" s="198"/>
      <c r="B57" s="197"/>
      <c r="C57" s="99"/>
      <c r="D57" s="198"/>
      <c r="E57" s="99"/>
      <c r="F57" s="195">
        <f t="shared" si="0"/>
        <v>0</v>
      </c>
    </row>
    <row r="58" spans="1:6" ht="15.75" x14ac:dyDescent="0.25">
      <c r="A58" s="198"/>
      <c r="B58" s="197"/>
      <c r="C58" s="99"/>
      <c r="D58" s="198"/>
      <c r="E58" s="99"/>
      <c r="F58" s="195">
        <f t="shared" si="0"/>
        <v>0</v>
      </c>
    </row>
    <row r="59" spans="1:6" ht="15.75" x14ac:dyDescent="0.25">
      <c r="A59" s="198"/>
      <c r="B59" s="197"/>
      <c r="C59" s="99"/>
      <c r="D59" s="198"/>
      <c r="E59" s="99"/>
      <c r="F59" s="195">
        <f t="shared" si="0"/>
        <v>0</v>
      </c>
    </row>
    <row r="60" spans="1:6" ht="15.75" x14ac:dyDescent="0.25">
      <c r="A60" s="191"/>
      <c r="B60" s="197"/>
      <c r="C60" s="99"/>
      <c r="D60" s="198"/>
      <c r="E60" s="99"/>
      <c r="F60" s="195">
        <f t="shared" si="0"/>
        <v>0</v>
      </c>
    </row>
    <row r="61" spans="1:6" ht="15.75" x14ac:dyDescent="0.25">
      <c r="A61" s="191"/>
      <c r="B61" s="197"/>
      <c r="C61" s="99"/>
      <c r="D61" s="198"/>
      <c r="E61" s="99"/>
      <c r="F61" s="195">
        <f t="shared" si="0"/>
        <v>0</v>
      </c>
    </row>
    <row r="62" spans="1:6" ht="15.75" x14ac:dyDescent="0.25">
      <c r="A62" s="191"/>
      <c r="B62" s="197"/>
      <c r="C62" s="99"/>
      <c r="D62" s="198"/>
      <c r="E62" s="99"/>
      <c r="F62" s="195">
        <f t="shared" si="0"/>
        <v>0</v>
      </c>
    </row>
    <row r="63" spans="1:6" ht="15" hidden="1" customHeight="1" x14ac:dyDescent="0.25">
      <c r="A63" s="199"/>
      <c r="B63" s="200"/>
      <c r="C63" s="201"/>
      <c r="D63" s="198"/>
      <c r="E63" s="99"/>
      <c r="F63" s="195">
        <f t="shared" si="0"/>
        <v>0</v>
      </c>
    </row>
    <row r="64" spans="1:6" ht="15.75" hidden="1" x14ac:dyDescent="0.25">
      <c r="A64" s="199"/>
      <c r="B64" s="200"/>
      <c r="C64" s="201"/>
      <c r="D64" s="198"/>
      <c r="E64" s="99"/>
      <c r="F64" s="195">
        <f t="shared" si="0"/>
        <v>0</v>
      </c>
    </row>
    <row r="65" spans="1:6" ht="15.75" hidden="1" x14ac:dyDescent="0.25">
      <c r="A65" s="199"/>
      <c r="B65" s="200"/>
      <c r="C65" s="201"/>
      <c r="D65" s="198"/>
      <c r="E65" s="99"/>
      <c r="F65" s="195">
        <f t="shared" si="0"/>
        <v>0</v>
      </c>
    </row>
    <row r="66" spans="1:6" ht="15.75" hidden="1" x14ac:dyDescent="0.25">
      <c r="A66" s="199"/>
      <c r="B66" s="200"/>
      <c r="C66" s="201"/>
      <c r="D66" s="198"/>
      <c r="E66" s="99"/>
      <c r="F66" s="195">
        <f t="shared" si="0"/>
        <v>0</v>
      </c>
    </row>
    <row r="67" spans="1:6" ht="15.75" hidden="1" x14ac:dyDescent="0.25">
      <c r="A67" s="199"/>
      <c r="B67" s="200"/>
      <c r="C67" s="201"/>
      <c r="D67" s="198"/>
      <c r="E67" s="99"/>
      <c r="F67" s="195">
        <f t="shared" si="0"/>
        <v>0</v>
      </c>
    </row>
    <row r="68" spans="1:6" ht="15.75" hidden="1" x14ac:dyDescent="0.25">
      <c r="A68" s="199"/>
      <c r="B68" s="200"/>
      <c r="C68" s="201"/>
      <c r="D68" s="198"/>
      <c r="E68" s="99"/>
      <c r="F68" s="195">
        <f t="shared" si="0"/>
        <v>0</v>
      </c>
    </row>
    <row r="69" spans="1:6" ht="15.75" hidden="1" x14ac:dyDescent="0.25">
      <c r="A69" s="199"/>
      <c r="B69" s="200"/>
      <c r="C69" s="201"/>
      <c r="D69" s="198"/>
      <c r="E69" s="99"/>
      <c r="F69" s="195">
        <f t="shared" ref="F69:F97" si="1">F68+C69-E69</f>
        <v>0</v>
      </c>
    </row>
    <row r="70" spans="1:6" ht="15.75" hidden="1" x14ac:dyDescent="0.25">
      <c r="A70" s="199"/>
      <c r="B70" s="200"/>
      <c r="C70" s="201"/>
      <c r="D70" s="198"/>
      <c r="E70" s="99"/>
      <c r="F70" s="195">
        <f t="shared" si="1"/>
        <v>0</v>
      </c>
    </row>
    <row r="71" spans="1:6" ht="15.75" hidden="1" x14ac:dyDescent="0.25">
      <c r="A71" s="199"/>
      <c r="B71" s="200"/>
      <c r="C71" s="201"/>
      <c r="D71" s="198"/>
      <c r="E71" s="99"/>
      <c r="F71" s="195">
        <f t="shared" si="1"/>
        <v>0</v>
      </c>
    </row>
    <row r="72" spans="1:6" ht="15.75" hidden="1" x14ac:dyDescent="0.25">
      <c r="A72" s="199"/>
      <c r="B72" s="200"/>
      <c r="C72" s="201"/>
      <c r="D72" s="198"/>
      <c r="E72" s="99"/>
      <c r="F72" s="195">
        <f t="shared" si="1"/>
        <v>0</v>
      </c>
    </row>
    <row r="73" spans="1:6" ht="15.75" hidden="1" x14ac:dyDescent="0.25">
      <c r="A73" s="199"/>
      <c r="B73" s="200"/>
      <c r="C73" s="201"/>
      <c r="D73" s="198"/>
      <c r="E73" s="99"/>
      <c r="F73" s="195">
        <f t="shared" si="1"/>
        <v>0</v>
      </c>
    </row>
    <row r="74" spans="1:6" ht="15.75" hidden="1" x14ac:dyDescent="0.25">
      <c r="A74" s="199"/>
      <c r="B74" s="200"/>
      <c r="C74" s="201"/>
      <c r="D74" s="198"/>
      <c r="E74" s="99"/>
      <c r="F74" s="195">
        <f t="shared" si="1"/>
        <v>0</v>
      </c>
    </row>
    <row r="75" spans="1:6" ht="15.75" hidden="1" x14ac:dyDescent="0.25">
      <c r="A75" s="199"/>
      <c r="B75" s="200"/>
      <c r="C75" s="201"/>
      <c r="D75" s="198"/>
      <c r="E75" s="99"/>
      <c r="F75" s="195">
        <f t="shared" si="1"/>
        <v>0</v>
      </c>
    </row>
    <row r="76" spans="1:6" ht="15.75" hidden="1" x14ac:dyDescent="0.25">
      <c r="A76" s="199"/>
      <c r="B76" s="200"/>
      <c r="C76" s="201"/>
      <c r="D76" s="198"/>
      <c r="E76" s="99"/>
      <c r="F76" s="195">
        <f t="shared" si="1"/>
        <v>0</v>
      </c>
    </row>
    <row r="77" spans="1:6" ht="15.75" hidden="1" x14ac:dyDescent="0.25">
      <c r="A77" s="199"/>
      <c r="B77" s="200"/>
      <c r="C77" s="201"/>
      <c r="D77" s="198"/>
      <c r="E77" s="99"/>
      <c r="F77" s="195">
        <f t="shared" si="1"/>
        <v>0</v>
      </c>
    </row>
    <row r="78" spans="1:6" ht="15.75" hidden="1" x14ac:dyDescent="0.25">
      <c r="A78" s="199"/>
      <c r="B78" s="200"/>
      <c r="C78" s="201"/>
      <c r="D78" s="198"/>
      <c r="E78" s="99"/>
      <c r="F78" s="195">
        <f t="shared" si="1"/>
        <v>0</v>
      </c>
    </row>
    <row r="79" spans="1:6" ht="15.75" hidden="1" x14ac:dyDescent="0.25">
      <c r="A79" s="199"/>
      <c r="B79" s="200"/>
      <c r="C79" s="201"/>
      <c r="D79" s="198"/>
      <c r="E79" s="99"/>
      <c r="F79" s="195">
        <f t="shared" si="1"/>
        <v>0</v>
      </c>
    </row>
    <row r="80" spans="1:6" ht="15.75" hidden="1" x14ac:dyDescent="0.25">
      <c r="A80" s="199"/>
      <c r="B80" s="200"/>
      <c r="C80" s="201"/>
      <c r="D80" s="198"/>
      <c r="E80" s="99"/>
      <c r="F80" s="195">
        <f t="shared" si="1"/>
        <v>0</v>
      </c>
    </row>
    <row r="81" spans="1:6" ht="15.75" hidden="1" x14ac:dyDescent="0.25">
      <c r="A81" s="202"/>
      <c r="B81" s="203"/>
      <c r="C81" s="204"/>
      <c r="D81" s="205"/>
      <c r="E81" s="46"/>
      <c r="F81" s="195">
        <f t="shared" si="1"/>
        <v>0</v>
      </c>
    </row>
    <row r="82" spans="1:6" ht="15.75" hidden="1" x14ac:dyDescent="0.25">
      <c r="A82" s="202"/>
      <c r="B82" s="203"/>
      <c r="C82" s="204"/>
      <c r="D82" s="205"/>
      <c r="E82" s="46"/>
      <c r="F82" s="195">
        <f t="shared" si="1"/>
        <v>0</v>
      </c>
    </row>
    <row r="83" spans="1:6" ht="15.75" hidden="1" x14ac:dyDescent="0.25">
      <c r="A83" s="202"/>
      <c r="B83" s="203"/>
      <c r="C83" s="204"/>
      <c r="D83" s="205"/>
      <c r="E83" s="46"/>
      <c r="F83" s="195">
        <f t="shared" si="1"/>
        <v>0</v>
      </c>
    </row>
    <row r="84" spans="1:6" ht="15.75" hidden="1" x14ac:dyDescent="0.25">
      <c r="A84" s="202"/>
      <c r="B84" s="203"/>
      <c r="C84" s="204"/>
      <c r="D84" s="205"/>
      <c r="E84" s="46"/>
      <c r="F84" s="195">
        <f t="shared" si="1"/>
        <v>0</v>
      </c>
    </row>
    <row r="85" spans="1:6" ht="15.75" hidden="1" x14ac:dyDescent="0.25">
      <c r="A85" s="202"/>
      <c r="B85" s="203"/>
      <c r="C85" s="204"/>
      <c r="D85" s="205"/>
      <c r="E85" s="46"/>
      <c r="F85" s="195">
        <f t="shared" si="1"/>
        <v>0</v>
      </c>
    </row>
    <row r="86" spans="1:6" ht="15.75" hidden="1" x14ac:dyDescent="0.25">
      <c r="A86" s="202"/>
      <c r="B86" s="203"/>
      <c r="C86" s="204"/>
      <c r="D86" s="205"/>
      <c r="E86" s="46"/>
      <c r="F86" s="195">
        <f t="shared" si="1"/>
        <v>0</v>
      </c>
    </row>
    <row r="87" spans="1:6" ht="15.75" hidden="1" x14ac:dyDescent="0.25">
      <c r="A87" s="199"/>
      <c r="B87" s="200"/>
      <c r="C87" s="201"/>
      <c r="D87" s="206"/>
      <c r="E87" s="99"/>
      <c r="F87" s="195">
        <f t="shared" si="1"/>
        <v>0</v>
      </c>
    </row>
    <row r="88" spans="1:6" ht="15.75" hidden="1" x14ac:dyDescent="0.25">
      <c r="A88" s="199"/>
      <c r="B88" s="200"/>
      <c r="C88" s="201"/>
      <c r="D88" s="206"/>
      <c r="E88" s="99"/>
      <c r="F88" s="195">
        <f t="shared" si="1"/>
        <v>0</v>
      </c>
    </row>
    <row r="89" spans="1:6" ht="15.75" hidden="1" x14ac:dyDescent="0.25">
      <c r="A89" s="199"/>
      <c r="B89" s="200"/>
      <c r="C89" s="201"/>
      <c r="D89" s="206"/>
      <c r="E89" s="99"/>
      <c r="F89" s="195">
        <f t="shared" si="1"/>
        <v>0</v>
      </c>
    </row>
    <row r="90" spans="1:6" ht="15.75" hidden="1" x14ac:dyDescent="0.25">
      <c r="A90" s="199"/>
      <c r="B90" s="200"/>
      <c r="C90" s="201"/>
      <c r="D90" s="206"/>
      <c r="E90" s="99"/>
      <c r="F90" s="195">
        <f t="shared" si="1"/>
        <v>0</v>
      </c>
    </row>
    <row r="91" spans="1:6" ht="15.75" hidden="1" x14ac:dyDescent="0.25">
      <c r="A91" s="199"/>
      <c r="B91" s="200"/>
      <c r="C91" s="201"/>
      <c r="D91" s="206"/>
      <c r="E91" s="99"/>
      <c r="F91" s="195">
        <f t="shared" si="1"/>
        <v>0</v>
      </c>
    </row>
    <row r="92" spans="1:6" ht="15.75" hidden="1" x14ac:dyDescent="0.25">
      <c r="A92" s="199"/>
      <c r="B92" s="200"/>
      <c r="C92" s="201"/>
      <c r="D92" s="206"/>
      <c r="E92" s="99"/>
      <c r="F92" s="195">
        <f t="shared" si="1"/>
        <v>0</v>
      </c>
    </row>
    <row r="93" spans="1:6" ht="15.75" hidden="1" x14ac:dyDescent="0.25">
      <c r="A93" s="199"/>
      <c r="B93" s="200"/>
      <c r="C93" s="201"/>
      <c r="D93" s="206"/>
      <c r="E93" s="99"/>
      <c r="F93" s="195">
        <f t="shared" si="1"/>
        <v>0</v>
      </c>
    </row>
    <row r="94" spans="1:6" ht="15.75" hidden="1" x14ac:dyDescent="0.25">
      <c r="A94" s="199"/>
      <c r="B94" s="200"/>
      <c r="C94" s="201"/>
      <c r="D94" s="206"/>
      <c r="E94" s="99"/>
      <c r="F94" s="195">
        <f t="shared" si="1"/>
        <v>0</v>
      </c>
    </row>
    <row r="95" spans="1:6" ht="15.75" hidden="1" x14ac:dyDescent="0.25">
      <c r="A95" s="199"/>
      <c r="B95" s="200"/>
      <c r="C95" s="201"/>
      <c r="D95" s="206"/>
      <c r="E95" s="99"/>
      <c r="F95" s="195">
        <f t="shared" si="1"/>
        <v>0</v>
      </c>
    </row>
    <row r="96" spans="1:6" ht="15.75" hidden="1" x14ac:dyDescent="0.25">
      <c r="A96" s="199"/>
      <c r="B96" s="200"/>
      <c r="C96" s="201"/>
      <c r="D96" s="206"/>
      <c r="E96" s="99"/>
      <c r="F96" s="195">
        <f t="shared" si="1"/>
        <v>0</v>
      </c>
    </row>
    <row r="97" spans="1:6" ht="16.5" hidden="1" thickBot="1" x14ac:dyDescent="0.3">
      <c r="A97" s="207"/>
      <c r="B97" s="208"/>
      <c r="C97" s="209">
        <v>0</v>
      </c>
      <c r="D97" s="210"/>
      <c r="E97" s="209"/>
      <c r="F97" s="195">
        <f t="shared" si="1"/>
        <v>0</v>
      </c>
    </row>
    <row r="98" spans="1:6" ht="18.75" x14ac:dyDescent="0.3">
      <c r="B98" s="134"/>
      <c r="C98" s="2">
        <f>SUM(C3:C97)</f>
        <v>0</v>
      </c>
      <c r="D98" s="133"/>
      <c r="E98" s="2">
        <f>SUM(E3:E97)</f>
        <v>0</v>
      </c>
      <c r="F98" s="211">
        <f>F97</f>
        <v>0</v>
      </c>
    </row>
    <row r="99" spans="1:6" x14ac:dyDescent="0.25">
      <c r="B99" s="134"/>
      <c r="C99" s="2"/>
      <c r="D99" s="133"/>
      <c r="E99" s="5"/>
      <c r="F99" s="2"/>
    </row>
    <row r="100" spans="1:6" x14ac:dyDescent="0.25">
      <c r="B100" s="134"/>
      <c r="C100" s="2"/>
      <c r="D100" s="133"/>
      <c r="E100" s="5"/>
      <c r="F100" s="2"/>
    </row>
    <row r="101" spans="1:6" x14ac:dyDescent="0.25">
      <c r="A101"/>
      <c r="B101" s="35"/>
      <c r="D101" s="35"/>
    </row>
    <row r="102" spans="1:6" x14ac:dyDescent="0.25">
      <c r="A102"/>
      <c r="B102" s="35"/>
      <c r="D102" s="35"/>
    </row>
    <row r="103" spans="1:6" x14ac:dyDescent="0.25">
      <c r="A103"/>
      <c r="B103" s="35"/>
      <c r="D103" s="35"/>
    </row>
    <row r="104" spans="1:6" x14ac:dyDescent="0.25">
      <c r="A104"/>
      <c r="B104" s="35"/>
      <c r="D104" s="35"/>
      <c r="F104"/>
    </row>
    <row r="105" spans="1:6" x14ac:dyDescent="0.25">
      <c r="A105"/>
      <c r="B105" s="35"/>
      <c r="D105" s="35"/>
      <c r="F105"/>
    </row>
    <row r="106" spans="1:6" x14ac:dyDescent="0.25">
      <c r="A106"/>
      <c r="B106" s="35"/>
      <c r="D106" s="35"/>
      <c r="F106"/>
    </row>
    <row r="107" spans="1:6" x14ac:dyDescent="0.25">
      <c r="A107"/>
      <c r="B107" s="35"/>
      <c r="D107" s="35"/>
      <c r="F107"/>
    </row>
    <row r="108" spans="1:6" x14ac:dyDescent="0.25">
      <c r="A108"/>
      <c r="B108" s="35"/>
      <c r="D108" s="35"/>
      <c r="F108"/>
    </row>
    <row r="109" spans="1:6" x14ac:dyDescent="0.25">
      <c r="A109"/>
      <c r="B109" s="35"/>
      <c r="D109" s="35"/>
      <c r="F109"/>
    </row>
    <row r="110" spans="1:6" x14ac:dyDescent="0.25">
      <c r="A110"/>
      <c r="B110" s="35"/>
      <c r="D110" s="35"/>
      <c r="F110"/>
    </row>
    <row r="111" spans="1:6" x14ac:dyDescent="0.25">
      <c r="A111"/>
      <c r="B111" s="35"/>
      <c r="D111" s="35"/>
      <c r="F111"/>
    </row>
    <row r="112" spans="1:6" x14ac:dyDescent="0.25">
      <c r="A112"/>
      <c r="B112" s="35"/>
      <c r="D112" s="35"/>
      <c r="F112"/>
    </row>
    <row r="113" spans="1:6" x14ac:dyDescent="0.25">
      <c r="A113"/>
      <c r="B113" s="35"/>
      <c r="D113" s="35"/>
      <c r="E113"/>
      <c r="F113"/>
    </row>
    <row r="114" spans="1:6" x14ac:dyDescent="0.25">
      <c r="A114"/>
      <c r="B114" s="35"/>
      <c r="D114" s="35"/>
      <c r="E114"/>
      <c r="F114"/>
    </row>
    <row r="115" spans="1:6" x14ac:dyDescent="0.25">
      <c r="A115"/>
      <c r="B115" s="35"/>
      <c r="D115" s="35"/>
      <c r="E115"/>
      <c r="F115"/>
    </row>
    <row r="116" spans="1:6" x14ac:dyDescent="0.25">
      <c r="A116"/>
      <c r="B116" s="35"/>
      <c r="D116" s="35"/>
      <c r="E116"/>
      <c r="F116"/>
    </row>
    <row r="117" spans="1:6" x14ac:dyDescent="0.25">
      <c r="A117"/>
      <c r="B117" s="35"/>
      <c r="D117" s="35"/>
      <c r="E117"/>
      <c r="F117"/>
    </row>
    <row r="118" spans="1:6" x14ac:dyDescent="0.25">
      <c r="A118"/>
      <c r="B118" s="35"/>
      <c r="D118" s="35"/>
      <c r="E118"/>
      <c r="F118"/>
    </row>
    <row r="119" spans="1:6" x14ac:dyDescent="0.25">
      <c r="B119" s="35"/>
      <c r="D119" s="35"/>
      <c r="E119"/>
    </row>
    <row r="120" spans="1:6" x14ac:dyDescent="0.25">
      <c r="B120" s="35"/>
      <c r="D120" s="35"/>
      <c r="E120"/>
    </row>
    <row r="121" spans="1:6" x14ac:dyDescent="0.25">
      <c r="B121" s="35"/>
      <c r="D121" s="35"/>
      <c r="E121"/>
    </row>
    <row r="122" spans="1:6" x14ac:dyDescent="0.25">
      <c r="B122" s="35"/>
      <c r="D122" s="35"/>
      <c r="E122"/>
    </row>
    <row r="123" spans="1:6" x14ac:dyDescent="0.25">
      <c r="B123" s="35"/>
      <c r="D123" s="35"/>
      <c r="E123"/>
    </row>
    <row r="124" spans="1:6" x14ac:dyDescent="0.25">
      <c r="B124" s="35"/>
      <c r="D124" s="35"/>
      <c r="E124"/>
    </row>
    <row r="125" spans="1:6" x14ac:dyDescent="0.25">
      <c r="B125" s="35"/>
      <c r="D125" s="35"/>
      <c r="E125"/>
    </row>
    <row r="126" spans="1:6" x14ac:dyDescent="0.25">
      <c r="B126" s="35"/>
      <c r="D126" s="35"/>
      <c r="E126"/>
    </row>
    <row r="127" spans="1:6" x14ac:dyDescent="0.25">
      <c r="B127" s="35"/>
      <c r="D127" s="35"/>
      <c r="E127"/>
    </row>
    <row r="128" spans="1:6" x14ac:dyDescent="0.25">
      <c r="B128" s="35"/>
    </row>
    <row r="129" spans="2:4" x14ac:dyDescent="0.25">
      <c r="B129" s="35"/>
    </row>
    <row r="130" spans="2:4" x14ac:dyDescent="0.25">
      <c r="B130" s="35"/>
      <c r="D130" s="35"/>
    </row>
    <row r="131" spans="2:4" x14ac:dyDescent="0.25">
      <c r="B131" s="35"/>
    </row>
    <row r="132" spans="2:4" x14ac:dyDescent="0.25">
      <c r="B132" s="35"/>
    </row>
    <row r="133" spans="2:4" x14ac:dyDescent="0.25">
      <c r="B133" s="35"/>
    </row>
    <row r="134" spans="2:4" ht="18.75" x14ac:dyDescent="0.3">
      <c r="C134" s="212"/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28" sqref="H28"/>
    </sheetView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00000"/>
  </sheetPr>
  <dimension ref="A23:G51"/>
  <sheetViews>
    <sheetView tabSelected="1" topLeftCell="E31" workbookViewId="0">
      <selection activeCell="K56" sqref="K56"/>
    </sheetView>
  </sheetViews>
  <sheetFormatPr baseColWidth="10" defaultRowHeight="15" x14ac:dyDescent="0.25"/>
  <cols>
    <col min="1" max="1" width="12" bestFit="1" customWidth="1"/>
    <col min="2" max="2" width="12.140625" customWidth="1"/>
    <col min="3" max="4" width="13.85546875" bestFit="1" customWidth="1"/>
    <col min="5" max="5" width="14.85546875" customWidth="1"/>
    <col min="6" max="6" width="15.85546875" customWidth="1"/>
    <col min="7" max="7" width="19.28515625" customWidth="1"/>
  </cols>
  <sheetData>
    <row r="23" spans="1:1" x14ac:dyDescent="0.25">
      <c r="A23" t="s">
        <v>27</v>
      </c>
    </row>
    <row r="30" spans="1:1" ht="14.25" customHeight="1" x14ac:dyDescent="0.25"/>
    <row r="42" spans="1:7" ht="15.75" thickBot="1" x14ac:dyDescent="0.3"/>
    <row r="43" spans="1:7" ht="16.5" thickBot="1" x14ac:dyDescent="0.3">
      <c r="A43" s="213"/>
      <c r="B43" s="214" t="s">
        <v>28</v>
      </c>
      <c r="C43" s="215"/>
      <c r="D43" s="215"/>
      <c r="E43" s="216"/>
      <c r="F43" s="2"/>
    </row>
    <row r="44" spans="1:7" ht="19.5" customHeight="1" x14ac:dyDescent="0.25">
      <c r="A44" s="217">
        <v>44490</v>
      </c>
      <c r="B44" s="218" t="s">
        <v>35</v>
      </c>
      <c r="C44" s="219">
        <v>84</v>
      </c>
      <c r="D44" s="220" t="s">
        <v>29</v>
      </c>
      <c r="E44" s="221" t="s">
        <v>30</v>
      </c>
      <c r="F44" s="144">
        <v>0</v>
      </c>
      <c r="G44" s="233" t="s">
        <v>36</v>
      </c>
    </row>
    <row r="45" spans="1:7" ht="19.5" customHeight="1" x14ac:dyDescent="0.25">
      <c r="A45" s="217">
        <v>44490</v>
      </c>
      <c r="B45" s="218" t="s">
        <v>37</v>
      </c>
      <c r="C45" s="219">
        <v>15.12</v>
      </c>
      <c r="D45" s="222" t="s">
        <v>29</v>
      </c>
      <c r="E45" s="221" t="s">
        <v>31</v>
      </c>
      <c r="F45" s="144">
        <v>0</v>
      </c>
      <c r="G45" s="234" t="s">
        <v>36</v>
      </c>
    </row>
    <row r="46" spans="1:7" ht="19.5" customHeight="1" x14ac:dyDescent="0.25">
      <c r="A46" s="217">
        <v>44490</v>
      </c>
      <c r="B46" s="218" t="s">
        <v>38</v>
      </c>
      <c r="C46" s="219">
        <v>0</v>
      </c>
      <c r="D46" s="222" t="s">
        <v>29</v>
      </c>
      <c r="E46" s="221" t="s">
        <v>31</v>
      </c>
      <c r="F46" s="144">
        <v>0</v>
      </c>
      <c r="G46" t="s">
        <v>39</v>
      </c>
    </row>
    <row r="47" spans="1:7" ht="18.75" hidden="1" customHeight="1" x14ac:dyDescent="0.25">
      <c r="A47" s="217"/>
      <c r="B47" s="218" t="s">
        <v>30</v>
      </c>
      <c r="C47" s="219">
        <v>0</v>
      </c>
      <c r="D47" s="222" t="s">
        <v>29</v>
      </c>
      <c r="E47" s="221" t="s">
        <v>31</v>
      </c>
      <c r="F47" s="144">
        <v>0</v>
      </c>
    </row>
    <row r="48" spans="1:7" ht="15.75" hidden="1" x14ac:dyDescent="0.25">
      <c r="A48" s="223"/>
      <c r="B48" s="218" t="s">
        <v>30</v>
      </c>
      <c r="C48" s="219">
        <v>0</v>
      </c>
      <c r="D48" s="224" t="s">
        <v>29</v>
      </c>
      <c r="E48" s="221" t="s">
        <v>31</v>
      </c>
      <c r="F48" s="144">
        <v>0</v>
      </c>
    </row>
    <row r="49" spans="1:6" ht="15.75" hidden="1" x14ac:dyDescent="0.25">
      <c r="A49" s="223"/>
      <c r="B49" s="218" t="s">
        <v>30</v>
      </c>
      <c r="C49" s="219">
        <v>0</v>
      </c>
      <c r="D49" s="224" t="s">
        <v>29</v>
      </c>
      <c r="E49" s="221" t="s">
        <v>31</v>
      </c>
      <c r="F49" s="144">
        <v>0</v>
      </c>
    </row>
    <row r="50" spans="1:6" ht="15.75" hidden="1" x14ac:dyDescent="0.25">
      <c r="A50" s="223"/>
      <c r="B50" s="218" t="s">
        <v>30</v>
      </c>
      <c r="C50" s="219">
        <v>0</v>
      </c>
      <c r="D50" s="224" t="s">
        <v>29</v>
      </c>
      <c r="E50" s="221" t="s">
        <v>31</v>
      </c>
      <c r="F50" s="144">
        <v>0</v>
      </c>
    </row>
    <row r="51" spans="1:6" ht="16.5" hidden="1" thickBot="1" x14ac:dyDescent="0.3">
      <c r="A51" s="225"/>
      <c r="B51" s="218" t="s">
        <v>30</v>
      </c>
      <c r="C51" s="219">
        <v>0</v>
      </c>
      <c r="D51" s="226" t="s">
        <v>29</v>
      </c>
      <c r="E51" s="221" t="s">
        <v>31</v>
      </c>
      <c r="F51" s="144">
        <v>0</v>
      </c>
    </row>
  </sheetData>
  <mergeCells count="1">
    <mergeCell ref="B43:E43"/>
  </mergeCells>
  <pageMargins left="0.28999999999999998" right="0.13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OCTUBRE      2 0 2 1     </vt:lpstr>
      <vt:lpstr>REMISIONES    OCTUBRE    2021  </vt:lpstr>
      <vt:lpstr>Hoja4</vt:lpstr>
      <vt:lpstr>Hoja3</vt:lpstr>
      <vt:lpstr>C AN C E L A C I O N E S     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2021-11-04T21:23:12Z</cp:lastPrinted>
  <dcterms:created xsi:type="dcterms:W3CDTF">2021-11-04T19:08:42Z</dcterms:created>
  <dcterms:modified xsi:type="dcterms:W3CDTF">2021-11-04T22:02:02Z</dcterms:modified>
</cp:coreProperties>
</file>