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 B R A DO R  CAMARAS 2023  " sheetId="28" r:id="rId19"/>
    <sheet name="OBRA ESTAC IONAMIENTO" sheetId="18" r:id="rId20"/>
    <sheet name="DEMOLICION    11    SUR   2022 " sheetId="26" r:id="rId21"/>
    <sheet name="AMP COMEDOR CENTRAL  " sheetId="21" r:id="rId22"/>
    <sheet name="MARQUESINA ZAVALETA  2022" sheetId="23" r:id="rId23"/>
    <sheet name="Hoja1" sheetId="24" r:id="rId24"/>
    <sheet name="Hoja2" sheetId="25" r:id="rId25"/>
    <sheet name="Hoja3" sheetId="27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8" l="1"/>
  <c r="D31" i="28" l="1"/>
  <c r="R27" i="28" l="1"/>
  <c r="K27" i="28" l="1"/>
  <c r="K31" i="28" s="1"/>
  <c r="D119" i="18" l="1"/>
  <c r="D127" i="18" s="1"/>
  <c r="X27" i="28" l="1"/>
  <c r="X31" i="28" s="1"/>
  <c r="C13" i="23"/>
  <c r="C17" i="23" s="1"/>
  <c r="R31" i="28"/>
  <c r="XFD119" i="18" l="1"/>
  <c r="G117" i="25" l="1"/>
  <c r="D113" i="25"/>
  <c r="D120" i="25" s="1"/>
  <c r="D13" i="26" l="1"/>
  <c r="D17" i="26" s="1"/>
  <c r="K13" i="23" l="1"/>
  <c r="K17" i="23" s="1"/>
  <c r="D35" i="17" l="1"/>
  <c r="D41" i="17" s="1"/>
  <c r="D13" i="21" l="1"/>
  <c r="D17" i="21" s="1"/>
  <c r="D13" i="22"/>
  <c r="D17" i="22" s="1"/>
  <c r="G123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<sst xmlns="http://schemas.openxmlformats.org/spreadsheetml/2006/main" count="286" uniqueCount="97">
  <si>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</si>
  <si>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</si>
  <si>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</si>
  <si>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</si>
  <si>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</si>
  <si>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</si>
  <si>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</si>
  <si>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</si>
  <si>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</si>
  <si>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</si>
  <si>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</si>
  <si>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</si>
  <si>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</si>
  <si>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</si>
  <si>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</si>
  <si>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</si>
  <si>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</si>
  <si>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</si>
  <si>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</si>
  <si>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</si>
  <si>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</si>
  <si>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</si>
  <si>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</si>
  <si>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</si>
  <si>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</si>
  <si>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</si>
  <si>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</si>
  <si>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</si>
  <si>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</si>
  <si>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</si>
  <si>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</si>
  <si>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</si>
  <si>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</si>
  <si>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</si>
  <si>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</si>
  <si>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</si>
  <si>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</si>
  <si>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</si>
  <si>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</si>
  <si>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</si>
  <si>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</si>
  <si>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</si>
  <si>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</si>
  <si>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</si>
  <si>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</si>
  <si>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</si>
  <si>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</si>
  <si>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</si>
  <si>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</si>
  <si>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</si>
  <si>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</si>
  <si>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</si>
  <si>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</si>
  <si>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</si>
  <si>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</si>
  <si>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</si>
  <si>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</si>
  <si>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</si>
  <si>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</si>
  <si>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</si>
  <si>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</si>
  <si>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</si>
  <si>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</si>
  <si>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</si>
  <si>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</si>
  <si>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</si>
  <si>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</si>
  <si>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</si>
  <si>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</si>
  <si>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</si>
  <si>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</si>
  <si>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</si>
  <si>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</si>
  <si>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</si>
  <si>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</si>
  <si>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</si>
  <si>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</si>
  <si>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</si>
  <si>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</si>
  <si>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</si>
  <si>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</si>
  <si>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</si>
  <si>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</si>
  <si>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</si>
  <si>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</si>
  <si>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</si>
  <si>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</si>
  <si>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</si>
  <si>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</si>
  <si>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</si>
  <si>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</si>
  <si>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</si>
  <si>
    <t xml:space="preserve">FIRMES. CONCRETO CAMARAS, DRENAJE, TRAMPAS DE GRASA </t>
  </si>
  <si>
    <t>TRABAJOS ZAVALETA  TOLDO, LAMPARA, TECHUMBRE, PROTECCION, CICONICA</t>
  </si>
  <si>
    <t>OBRAS   OBRADOR   TRAMPAS DE GRASA</t>
  </si>
  <si>
    <t>YA NO SE REALIZO TODO EL TRABAJO</t>
  </si>
  <si>
    <t>AMPLIACION OBRADOR CIMENTACION MURO CONTENCION-RAMPA Y SELLO ANDEN-COLADERAS Y LAVAMANSO DE PEDAL-PINTURA-RIELERIA INERIOR CAMARA-ESTRUCTURA P-SOPORTE DE RIELERIA-RIENELERIA EXT- CERDO Y RES-CAJA-C-BAÑO---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</si>
</sst>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6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11" xfId="0" applyNumberFormat="1" applyFont="1" applyBorder="1" applyAlignment="1">
      <alignment horizontal="center"/>
    </xf>
    <xf numFmtId="44" fontId="5" fillId="0" borderId="13" xfId="1" applyFont="1" applyBorder="1"/>
    <xf numFmtId="15" fontId="4" fillId="0" borderId="16" xfId="0" applyNumberFormat="1" applyFont="1" applyBorder="1" applyAlignment="1">
      <alignment horizontal="center"/>
    </xf>
    <xf numFmtId="15" fontId="4" fillId="0" borderId="32" xfId="0" applyNumberFormat="1" applyFont="1" applyBorder="1" applyAlignment="1">
      <alignment horizontal="center"/>
    </xf>
    <xf numFmtId="15" fontId="4" fillId="0" borderId="30" xfId="0" applyNumberFormat="1" applyFont="1" applyFill="1" applyBorder="1" applyAlignment="1">
      <alignment horizontal="right"/>
    </xf>
    <xf numFmtId="15" fontId="4" fillId="0" borderId="30" xfId="0" applyNumberFormat="1" applyFont="1" applyBorder="1" applyAlignment="1">
      <alignment horizontal="center"/>
    </xf>
    <xf numFmtId="15" fontId="2" fillId="0" borderId="12" xfId="0" applyNumberFormat="1" applyFont="1" applyBorder="1" applyAlignment="1">
      <alignment horizontal="center"/>
    </xf>
    <xf numFmtId="15" fontId="4" fillId="2" borderId="1" xfId="0" applyNumberFormat="1" applyFont="1" applyFill="1" applyBorder="1" applyAlignment="1">
      <alignment horizontal="center"/>
    </xf>
    <xf numFmtId="44" fontId="4" fillId="2" borderId="1" xfId="1" applyFont="1" applyFill="1" applyBorder="1"/>
    <xf numFmtId="15" fontId="2" fillId="2" borderId="11" xfId="0" applyNumberFormat="1" applyFont="1" applyFill="1" applyBorder="1" applyAlignment="1">
      <alignment horizontal="center"/>
    </xf>
    <xf numFmtId="44" fontId="5" fillId="2" borderId="13" xfId="1" applyFont="1" applyFill="1" applyBorder="1"/>
    <xf numFmtId="15" fontId="2" fillId="2" borderId="0" xfId="0" applyNumberFormat="1" applyFont="1" applyFill="1" applyBorder="1" applyAlignment="1">
      <alignment horizontal="right"/>
    </xf>
    <xf numFmtId="44" fontId="2" fillId="2" borderId="0" xfId="1" applyFont="1" applyFill="1" applyBorder="1"/>
    <xf numFmtId="15" fontId="3" fillId="2" borderId="0" xfId="0" applyNumberFormat="1" applyFont="1" applyFill="1" applyBorder="1" applyAlignment="1">
      <alignment horizontal="right"/>
    </xf>
    <xf numFmtId="15" fontId="3" fillId="2" borderId="0" xfId="0" applyNumberFormat="1" applyFont="1" applyFill="1" applyAlignment="1">
      <alignment horizontal="right"/>
    </xf>
    <xf numFmtId="44" fontId="2" fillId="2" borderId="0" xfId="1" applyFont="1" applyFill="1"/>
    <xf numFmtId="15" fontId="4" fillId="0" borderId="16" xfId="0" applyNumberFormat="1" applyFont="1" applyBorder="1" applyAlignment="1">
      <alignment horizontal="center"/>
    </xf>
    <xf numFmtId="0" fontId="0" fillId="4" borderId="0" xfId="0" applyFill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/>
    </xf>
    <xf numFmtId="15" fontId="19" fillId="3" borderId="28" xfId="0" applyNumberFormat="1" applyFont="1" applyFill="1" applyBorder="1" applyAlignment="1">
      <alignment horizontal="center" vertical="center"/>
    </xf>
    <xf numFmtId="15" fontId="19" fillId="3" borderId="29" xfId="0" applyNumberFormat="1" applyFont="1" applyFill="1" applyBorder="1" applyAlignment="1">
      <alignment horizontal="center" vertical="center"/>
    </xf>
    <xf numFmtId="15" fontId="19" fillId="3" borderId="30" xfId="0" applyNumberFormat="1" applyFont="1" applyFill="1" applyBorder="1" applyAlignment="1">
      <alignment horizontal="center" vertical="center"/>
    </xf>
    <xf numFmtId="15" fontId="19" fillId="3" borderId="31" xfId="0" applyNumberFormat="1" applyFont="1" applyFill="1" applyBorder="1" applyAlignment="1">
      <alignment horizontal="center" vertical="center"/>
    </xf>
    <xf numFmtId="15" fontId="19" fillId="3" borderId="24" xfId="0" applyNumberFormat="1" applyFont="1" applyFill="1" applyBorder="1" applyAlignment="1">
      <alignment horizontal="center" vertical="center"/>
    </xf>
    <xf numFmtId="15" fontId="19" fillId="3" borderId="32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0000FF"/>
      <color rgb="FFAC7300"/>
      <color rgb="FF990000"/>
      <color rgb="FFFF9933"/>
      <color rgb="FFFF66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</xdr:row>
      <xdr:rowOff>47625</xdr:rowOff>
    </xdr:from>
    <xdr:to>
      <xdr:col>11</xdr:col>
      <xdr:colOff>857250</xdr:colOff>
      <xdr:row>30</xdr:row>
      <xdr:rowOff>161925</xdr:rowOff>
    </xdr:to>
    <xdr:cxnSp macro="">
      <xdr:nvCxnSpPr>
        <xdr:cNvPr id="3" name="Conector recto 2"/>
        <xdr:cNvCxnSpPr/>
      </xdr:nvCxnSpPr>
      <xdr:spPr>
        <a:xfrm>
          <a:off x="6410325" y="247650"/>
          <a:ext cx="4114800" cy="64579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0</xdr:row>
      <xdr:rowOff>161925</xdr:rowOff>
    </xdr:from>
    <xdr:to>
      <xdr:col>12</xdr:col>
      <xdr:colOff>66675</xdr:colOff>
      <xdr:row>30</xdr:row>
      <xdr:rowOff>180975</xdr:rowOff>
    </xdr:to>
    <xdr:cxnSp macro="">
      <xdr:nvCxnSpPr>
        <xdr:cNvPr id="5" name="Conector recto 4"/>
        <xdr:cNvCxnSpPr/>
      </xdr:nvCxnSpPr>
      <xdr:spPr>
        <a:xfrm flipV="1">
          <a:off x="6181725" y="161925"/>
          <a:ext cx="4419600" cy="65627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118</xdr:row>
      <xdr:rowOff>380999</xdr:rowOff>
    </xdr:from>
    <xdr:to>
      <xdr:col>6</xdr:col>
      <xdr:colOff>438150</xdr:colOff>
      <xdr:row>126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16</xdr:row>
      <xdr:rowOff>47625</xdr:rowOff>
    </xdr:from>
    <xdr:to>
      <xdr:col>11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17</xdr:row>
      <xdr:rowOff>9526</xdr:rowOff>
    </xdr:from>
    <xdr:to>
      <xdr:col>12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71" t="s">
        <v>10</v>
      </c>
      <c r="D3" s="172"/>
      <c r="E3" s="173"/>
      <c r="H3" s="50"/>
      <c r="I3" s="171" t="s">
        <v>33</v>
      </c>
      <c r="J3" s="172"/>
      <c r="K3" s="17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71" t="s">
        <v>40</v>
      </c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84" t="s">
        <v>1</v>
      </c>
      <c r="D3" s="184"/>
      <c r="E3" s="66"/>
    </row>
    <row r="4" spans="2:5" ht="16.5" thickBot="1" x14ac:dyDescent="0.3">
      <c r="B4" s="20"/>
      <c r="C4" s="175" t="s">
        <v>2</v>
      </c>
      <c r="D4" s="17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85" t="s">
        <v>12</v>
      </c>
      <c r="C6" s="18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82" t="s">
        <v>14</v>
      </c>
      <c r="C8" s="18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82" t="s">
        <v>16</v>
      </c>
      <c r="C10" s="18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82" t="s">
        <v>20</v>
      </c>
      <c r="C12" s="18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82" t="s">
        <v>18</v>
      </c>
      <c r="C14" s="18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76" t="s">
        <v>22</v>
      </c>
      <c r="C16" s="17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76" t="s">
        <v>24</v>
      </c>
      <c r="C18" s="177"/>
      <c r="D18" s="39">
        <v>828541</v>
      </c>
      <c r="E18" s="178" t="s">
        <v>23</v>
      </c>
    </row>
    <row r="19" spans="2:5" ht="15.75" x14ac:dyDescent="0.25">
      <c r="B19" s="3"/>
      <c r="C19" s="38"/>
      <c r="D19" s="39">
        <v>0</v>
      </c>
      <c r="E19" s="17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76" t="s">
        <v>26</v>
      </c>
      <c r="C21" s="17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80" t="s">
        <v>29</v>
      </c>
      <c r="C23" s="18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74" t="s">
        <v>30</v>
      </c>
      <c r="C25" s="17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37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71" t="s">
        <v>43</v>
      </c>
      <c r="D3" s="172"/>
      <c r="E3" s="17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71" t="s">
        <v>44</v>
      </c>
      <c r="D3" s="172"/>
      <c r="E3" s="17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71"/>
      <c r="D3" s="172"/>
      <c r="E3" s="17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87" t="s">
        <v>52</v>
      </c>
      <c r="C57" s="188"/>
      <c r="D57" s="188"/>
      <c r="E57" s="189"/>
    </row>
    <row r="58" spans="2:5" x14ac:dyDescent="0.25">
      <c r="B58" s="190"/>
      <c r="C58" s="191"/>
      <c r="D58" s="191"/>
      <c r="E58" s="192"/>
    </row>
    <row r="59" spans="2:5" x14ac:dyDescent="0.25">
      <c r="B59" s="190"/>
      <c r="C59" s="191"/>
      <c r="D59" s="191"/>
      <c r="E59" s="192"/>
    </row>
    <row r="60" spans="2:5" x14ac:dyDescent="0.25">
      <c r="B60" s="190"/>
      <c r="C60" s="191"/>
      <c r="D60" s="191"/>
      <c r="E60" s="192"/>
    </row>
    <row r="61" spans="2:5" ht="15.75" thickBot="1" x14ac:dyDescent="0.3">
      <c r="B61" s="193"/>
      <c r="C61" s="194"/>
      <c r="D61" s="194"/>
      <c r="E61" s="19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71"/>
      <c r="D3" s="172"/>
      <c r="E3" s="17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Y55"/>
  <sheetViews>
    <sheetView tabSelected="1" zoomScaleNormal="100" workbookViewId="0">
      <selection activeCell="D16" sqref="D1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3" bestFit="1" customWidth="1"/>
    <col min="8" max="8" width="4.85546875" hidden="1" customWidth="1"/>
    <col min="9" max="9" width="18.7109375" hidden="1" customWidth="1"/>
    <col min="10" max="10" width="11.42578125" hidden="1" customWidth="1"/>
    <col min="11" max="11" width="19.5703125" style="2" hidden="1" customWidth="1"/>
    <col min="12" max="12" width="13" hidden="1" customWidth="1"/>
    <col min="14" max="14" width="0" hidden="1" customWidth="1"/>
    <col min="15" max="15" width="4.85546875" hidden="1" customWidth="1"/>
    <col min="16" max="16" width="18.7109375" hidden="1" customWidth="1"/>
    <col min="17" max="17" width="0" hidden="1" customWidth="1"/>
    <col min="18" max="18" width="19.5703125" style="2" bestFit="1" customWidth="1"/>
    <col min="19" max="19" width="13" bestFit="1" customWidth="1"/>
    <col min="22" max="22" width="18.7109375" customWidth="1"/>
    <col min="24" max="24" width="19.5703125" style="2" bestFit="1" customWidth="1"/>
    <col min="25" max="25" width="13" bestFit="1" customWidth="1"/>
  </cols>
  <sheetData>
    <row r="1" spans="2:25" ht="15.75" thickBot="1" x14ac:dyDescent="0.3"/>
    <row r="2" spans="2:25" ht="27" customHeight="1" thickBot="1" x14ac:dyDescent="0.45">
      <c r="B2" s="196" t="s">
        <v>96</v>
      </c>
      <c r="C2" s="199" t="s">
        <v>80</v>
      </c>
      <c r="D2" s="199"/>
      <c r="E2" s="17"/>
      <c r="I2" s="196" t="s">
        <v>96</v>
      </c>
      <c r="J2" s="199" t="s">
        <v>80</v>
      </c>
      <c r="K2" s="199"/>
      <c r="L2" s="17"/>
      <c r="M2" s="170"/>
      <c r="P2" s="209" t="s">
        <v>92</v>
      </c>
      <c r="Q2" s="208" t="s">
        <v>80</v>
      </c>
      <c r="R2" s="199"/>
      <c r="S2" s="17"/>
      <c r="V2" s="206" t="s">
        <v>94</v>
      </c>
      <c r="W2" s="208" t="s">
        <v>80</v>
      </c>
      <c r="X2" s="199"/>
      <c r="Y2" s="17"/>
    </row>
    <row r="3" spans="2:25" ht="21.75" customHeight="1" thickBot="1" x14ac:dyDescent="0.35">
      <c r="B3" s="197"/>
      <c r="C3" s="172"/>
      <c r="D3" s="172"/>
      <c r="E3" s="173"/>
      <c r="I3" s="197"/>
      <c r="J3" s="172"/>
      <c r="K3" s="172"/>
      <c r="L3" s="173"/>
      <c r="M3" s="170"/>
      <c r="P3" s="210"/>
      <c r="Q3" s="172"/>
      <c r="R3" s="172"/>
      <c r="S3" s="173"/>
      <c r="V3" s="207"/>
      <c r="W3" s="172"/>
      <c r="X3" s="172"/>
      <c r="Y3" s="173"/>
    </row>
    <row r="4" spans="2:25" ht="16.5" customHeight="1" thickBot="1" x14ac:dyDescent="0.3">
      <c r="B4" s="197"/>
      <c r="C4" s="21" t="s">
        <v>2</v>
      </c>
      <c r="D4" s="22"/>
      <c r="E4" s="23"/>
      <c r="I4" s="197"/>
      <c r="J4" s="21" t="s">
        <v>2</v>
      </c>
      <c r="K4" s="22"/>
      <c r="L4" s="23"/>
      <c r="M4" s="170"/>
      <c r="P4" s="210"/>
      <c r="Q4" s="21" t="s">
        <v>2</v>
      </c>
      <c r="R4" s="22"/>
      <c r="S4" s="23"/>
      <c r="V4" s="207"/>
      <c r="W4" s="21" t="s">
        <v>2</v>
      </c>
      <c r="X4" s="22"/>
      <c r="Y4" s="23"/>
    </row>
    <row r="5" spans="2:25" ht="15.75" customHeight="1" x14ac:dyDescent="0.25">
      <c r="B5" s="197"/>
      <c r="C5" s="156" t="s">
        <v>80</v>
      </c>
      <c r="D5" s="28">
        <v>563480</v>
      </c>
      <c r="E5" s="28"/>
      <c r="I5" s="197"/>
      <c r="J5" s="156">
        <v>45010</v>
      </c>
      <c r="K5" s="28">
        <v>50000</v>
      </c>
      <c r="L5" s="28"/>
      <c r="M5" s="170"/>
      <c r="P5" s="210"/>
      <c r="Q5" s="47">
        <v>44947</v>
      </c>
      <c r="R5" s="28">
        <v>50000</v>
      </c>
      <c r="S5" s="28"/>
      <c r="V5" s="207"/>
      <c r="W5" s="47">
        <v>44873</v>
      </c>
      <c r="X5" s="28">
        <v>30000</v>
      </c>
      <c r="Y5" s="28"/>
    </row>
    <row r="6" spans="2:25" ht="15.75" customHeight="1" x14ac:dyDescent="0.25">
      <c r="B6" s="197"/>
      <c r="C6" s="156">
        <v>45010</v>
      </c>
      <c r="D6" s="28">
        <v>50000</v>
      </c>
      <c r="E6" s="27"/>
      <c r="I6" s="197"/>
      <c r="J6" s="155">
        <v>45017</v>
      </c>
      <c r="K6" s="37">
        <v>100000</v>
      </c>
      <c r="L6" s="27"/>
      <c r="M6" s="170"/>
      <c r="P6" s="210"/>
      <c r="Q6" s="36">
        <v>44954</v>
      </c>
      <c r="R6" s="37">
        <v>50000</v>
      </c>
      <c r="S6" s="27"/>
      <c r="V6" s="207"/>
      <c r="W6" s="36"/>
      <c r="X6" s="37"/>
      <c r="Y6" s="27"/>
    </row>
    <row r="7" spans="2:25" ht="15.75" customHeight="1" x14ac:dyDescent="0.25">
      <c r="B7" s="197"/>
      <c r="C7" s="169">
        <v>45017</v>
      </c>
      <c r="D7" s="37">
        <v>100000</v>
      </c>
      <c r="E7" s="41"/>
      <c r="I7" s="197"/>
      <c r="J7" s="155">
        <v>45021</v>
      </c>
      <c r="K7" s="37">
        <v>50000</v>
      </c>
      <c r="L7" s="41"/>
      <c r="M7" s="170"/>
      <c r="P7" s="210"/>
      <c r="Q7" s="36">
        <v>44961</v>
      </c>
      <c r="R7" s="37">
        <v>50000</v>
      </c>
      <c r="S7" s="41"/>
      <c r="V7" s="207"/>
      <c r="W7" s="36"/>
      <c r="X7" s="37"/>
      <c r="Y7" s="41"/>
    </row>
    <row r="8" spans="2:25" ht="15.75" customHeight="1" x14ac:dyDescent="0.25">
      <c r="B8" s="197"/>
      <c r="C8" s="169">
        <v>45021</v>
      </c>
      <c r="D8" s="37">
        <v>50000</v>
      </c>
      <c r="E8" s="27"/>
      <c r="I8" s="197"/>
      <c r="J8" s="155">
        <v>45031</v>
      </c>
      <c r="K8" s="37">
        <v>100000</v>
      </c>
      <c r="L8" s="27"/>
      <c r="M8" s="170"/>
      <c r="P8" s="210"/>
      <c r="Q8" s="36">
        <v>44968</v>
      </c>
      <c r="R8" s="37">
        <v>50000</v>
      </c>
      <c r="S8" s="27"/>
      <c r="V8" s="207"/>
      <c r="W8" s="36"/>
      <c r="X8" s="37"/>
      <c r="Y8" s="27"/>
    </row>
    <row r="9" spans="2:25" ht="15.75" customHeight="1" x14ac:dyDescent="0.25">
      <c r="B9" s="197"/>
      <c r="C9" s="169">
        <v>45031</v>
      </c>
      <c r="D9" s="37">
        <v>100000</v>
      </c>
      <c r="E9" s="27"/>
      <c r="I9" s="197"/>
      <c r="J9" s="157">
        <v>45038</v>
      </c>
      <c r="K9" s="77">
        <v>50000</v>
      </c>
      <c r="L9" s="27"/>
      <c r="M9" s="170"/>
      <c r="P9" s="210"/>
      <c r="Q9" s="93">
        <v>44975</v>
      </c>
      <c r="R9" s="77">
        <v>50000</v>
      </c>
      <c r="S9" s="27"/>
      <c r="V9" s="207"/>
      <c r="W9" s="200" t="s">
        <v>95</v>
      </c>
      <c r="X9" s="201"/>
      <c r="Y9" s="202"/>
    </row>
    <row r="10" spans="2:25" ht="15.75" customHeight="1" x14ac:dyDescent="0.25">
      <c r="B10" s="197"/>
      <c r="C10" s="157">
        <v>45038</v>
      </c>
      <c r="D10" s="77">
        <v>50000</v>
      </c>
      <c r="E10" s="27"/>
      <c r="I10" s="197"/>
      <c r="J10" s="157">
        <v>45045</v>
      </c>
      <c r="K10" s="77">
        <v>100000</v>
      </c>
      <c r="L10" s="27"/>
      <c r="M10" s="170"/>
      <c r="P10" s="210"/>
      <c r="Q10" s="93">
        <v>44982</v>
      </c>
      <c r="R10" s="77">
        <v>50000</v>
      </c>
      <c r="S10" s="27"/>
      <c r="V10" s="207"/>
      <c r="W10" s="203"/>
      <c r="X10" s="204"/>
      <c r="Y10" s="205"/>
    </row>
    <row r="11" spans="2:25" ht="15.75" customHeight="1" x14ac:dyDescent="0.25">
      <c r="B11" s="197"/>
      <c r="C11" s="157">
        <v>45045</v>
      </c>
      <c r="D11" s="77">
        <v>100000</v>
      </c>
      <c r="E11" s="27"/>
      <c r="I11" s="197"/>
      <c r="J11" s="157">
        <v>45052</v>
      </c>
      <c r="K11" s="77">
        <v>100000</v>
      </c>
      <c r="L11" s="27"/>
      <c r="M11" s="170"/>
      <c r="P11" s="210"/>
      <c r="Q11" s="93">
        <v>44989</v>
      </c>
      <c r="R11" s="77">
        <v>50000</v>
      </c>
      <c r="S11" s="27"/>
      <c r="V11" s="207"/>
      <c r="W11" s="93"/>
      <c r="X11" s="77"/>
      <c r="Y11" s="27"/>
    </row>
    <row r="12" spans="2:25" ht="16.5" customHeight="1" x14ac:dyDescent="0.25">
      <c r="B12" s="197"/>
      <c r="C12" s="157">
        <v>45052</v>
      </c>
      <c r="D12" s="77">
        <v>100000</v>
      </c>
      <c r="E12" s="146"/>
      <c r="I12" s="197"/>
      <c r="J12" s="158">
        <v>45059</v>
      </c>
      <c r="K12" s="39">
        <v>100000</v>
      </c>
      <c r="L12" s="146"/>
      <c r="M12" s="170"/>
      <c r="P12" s="210"/>
      <c r="Q12" s="38">
        <v>44989</v>
      </c>
      <c r="R12" s="39">
        <v>50000</v>
      </c>
      <c r="S12" s="146"/>
      <c r="V12" s="207"/>
      <c r="W12" s="36"/>
      <c r="X12" s="37">
        <v>0</v>
      </c>
      <c r="Y12" s="3"/>
    </row>
    <row r="13" spans="2:25" ht="16.5" customHeight="1" x14ac:dyDescent="0.25">
      <c r="B13" s="197"/>
      <c r="C13" s="158">
        <v>45059</v>
      </c>
      <c r="D13" s="39">
        <v>100000</v>
      </c>
      <c r="E13" s="3"/>
      <c r="I13" s="197"/>
      <c r="J13" s="155"/>
      <c r="K13" s="37"/>
      <c r="L13" s="3"/>
      <c r="M13" s="170"/>
      <c r="P13" s="210"/>
      <c r="Q13" s="36">
        <v>44996</v>
      </c>
      <c r="R13" s="37">
        <v>50000</v>
      </c>
      <c r="S13" s="3"/>
      <c r="V13" s="207"/>
      <c r="W13" s="36"/>
      <c r="X13" s="37"/>
      <c r="Y13" s="3"/>
    </row>
    <row r="14" spans="2:25" ht="16.5" customHeight="1" x14ac:dyDescent="0.25">
      <c r="B14" s="197"/>
      <c r="C14" s="169">
        <v>45066</v>
      </c>
      <c r="D14" s="37">
        <v>100000</v>
      </c>
      <c r="E14" s="3"/>
      <c r="I14" s="197"/>
      <c r="J14" s="155"/>
      <c r="K14" s="37"/>
      <c r="L14" s="3"/>
      <c r="M14" s="170"/>
      <c r="P14" s="210"/>
      <c r="Q14" s="36">
        <v>45003</v>
      </c>
      <c r="R14" s="37">
        <v>113480</v>
      </c>
      <c r="S14" s="3"/>
      <c r="V14" s="207"/>
      <c r="W14" s="36"/>
      <c r="X14" s="37"/>
      <c r="Y14" s="3"/>
    </row>
    <row r="15" spans="2:25" ht="16.5" customHeight="1" x14ac:dyDescent="0.25">
      <c r="B15" s="197"/>
      <c r="C15" s="169">
        <v>45073</v>
      </c>
      <c r="D15" s="37">
        <v>100000</v>
      </c>
      <c r="E15" s="3"/>
      <c r="I15" s="197"/>
      <c r="J15" s="155"/>
      <c r="K15" s="37"/>
      <c r="L15" s="3"/>
      <c r="M15" s="170"/>
      <c r="P15" s="210"/>
      <c r="Q15" s="36"/>
      <c r="R15" s="37"/>
      <c r="S15" s="3"/>
      <c r="V15" s="207"/>
      <c r="W15" s="36"/>
      <c r="X15" s="37"/>
      <c r="Y15" s="3"/>
    </row>
    <row r="16" spans="2:25" ht="16.5" customHeight="1" x14ac:dyDescent="0.25">
      <c r="B16" s="197"/>
      <c r="C16" s="169"/>
      <c r="D16" s="37"/>
      <c r="E16" s="3"/>
      <c r="I16" s="197"/>
      <c r="J16" s="155"/>
      <c r="K16" s="37"/>
      <c r="L16" s="3"/>
      <c r="M16" s="170"/>
      <c r="P16" s="210"/>
      <c r="Q16" s="36"/>
      <c r="R16" s="37"/>
      <c r="S16" s="3"/>
      <c r="V16" s="207"/>
      <c r="W16" s="36"/>
      <c r="X16" s="37"/>
      <c r="Y16" s="3"/>
    </row>
    <row r="17" spans="2:25" ht="16.5" customHeight="1" x14ac:dyDescent="0.25">
      <c r="B17" s="197"/>
      <c r="C17" s="169"/>
      <c r="D17" s="37"/>
      <c r="E17" s="3"/>
      <c r="I17" s="197"/>
      <c r="J17" s="155"/>
      <c r="K17" s="37"/>
      <c r="L17" s="3"/>
      <c r="M17" s="170"/>
      <c r="P17" s="210"/>
      <c r="Q17" s="160"/>
      <c r="R17" s="161"/>
      <c r="S17" s="3"/>
      <c r="V17" s="207"/>
      <c r="W17" s="36"/>
      <c r="X17" s="37"/>
      <c r="Y17" s="3"/>
    </row>
    <row r="18" spans="2:25" ht="16.5" customHeight="1" x14ac:dyDescent="0.25">
      <c r="B18" s="197"/>
      <c r="C18" s="169"/>
      <c r="D18" s="37"/>
      <c r="E18" s="3"/>
      <c r="I18" s="197"/>
      <c r="J18" s="155"/>
      <c r="K18" s="37"/>
      <c r="L18" s="3"/>
      <c r="M18" s="170"/>
      <c r="P18" s="210"/>
      <c r="Q18" s="160"/>
      <c r="R18" s="161"/>
      <c r="S18" s="3"/>
      <c r="V18" s="207"/>
      <c r="W18" s="36"/>
      <c r="X18" s="37"/>
      <c r="Y18" s="3"/>
    </row>
    <row r="19" spans="2:25" ht="16.5" customHeight="1" x14ac:dyDescent="0.25">
      <c r="B19" s="197"/>
      <c r="C19" s="169"/>
      <c r="D19" s="37"/>
      <c r="E19" s="3"/>
      <c r="I19" s="197"/>
      <c r="J19" s="155"/>
      <c r="K19" s="37"/>
      <c r="L19" s="3"/>
      <c r="M19" s="170"/>
      <c r="P19" s="210"/>
      <c r="Q19" s="160"/>
      <c r="R19" s="161"/>
      <c r="S19" s="3"/>
      <c r="V19" s="207"/>
      <c r="W19" s="36"/>
      <c r="X19" s="37"/>
      <c r="Y19" s="3"/>
    </row>
    <row r="20" spans="2:25" ht="16.5" customHeight="1" x14ac:dyDescent="0.25">
      <c r="B20" s="197"/>
      <c r="C20" s="169"/>
      <c r="D20" s="37"/>
      <c r="E20" s="3"/>
      <c r="I20" s="197"/>
      <c r="J20" s="155"/>
      <c r="K20" s="37"/>
      <c r="L20" s="3"/>
      <c r="M20" s="170"/>
      <c r="P20" s="210"/>
      <c r="Q20" s="160"/>
      <c r="R20" s="161"/>
      <c r="S20" s="3"/>
      <c r="V20" s="207"/>
      <c r="W20" s="36"/>
      <c r="X20" s="37"/>
      <c r="Y20" s="3"/>
    </row>
    <row r="21" spans="2:25" ht="16.5" customHeight="1" x14ac:dyDescent="0.25">
      <c r="B21" s="197"/>
      <c r="C21" s="169"/>
      <c r="D21" s="37"/>
      <c r="E21" s="3"/>
      <c r="I21" s="197"/>
      <c r="J21" s="155"/>
      <c r="K21" s="37"/>
      <c r="L21" s="3"/>
      <c r="M21" s="170"/>
      <c r="P21" s="210"/>
      <c r="Q21" s="160"/>
      <c r="R21" s="161"/>
      <c r="S21" s="3"/>
      <c r="V21" s="207"/>
      <c r="W21" s="36"/>
      <c r="X21" s="37"/>
      <c r="Y21" s="3"/>
    </row>
    <row r="22" spans="2:25" ht="16.5" customHeight="1" x14ac:dyDescent="0.25">
      <c r="B22" s="197"/>
      <c r="C22" s="169"/>
      <c r="D22" s="37"/>
      <c r="E22" s="3"/>
      <c r="I22" s="197"/>
      <c r="J22" s="155"/>
      <c r="K22" s="37"/>
      <c r="L22" s="3"/>
      <c r="M22" s="170"/>
      <c r="P22" s="210"/>
      <c r="Q22" s="160"/>
      <c r="R22" s="161"/>
      <c r="S22" s="3"/>
      <c r="V22" s="207"/>
      <c r="W22" s="36"/>
      <c r="X22" s="37"/>
      <c r="Y22" s="3"/>
    </row>
    <row r="23" spans="2:25" ht="16.5" customHeight="1" x14ac:dyDescent="0.25">
      <c r="B23" s="197"/>
      <c r="C23" s="169"/>
      <c r="D23" s="37"/>
      <c r="E23" s="3"/>
      <c r="I23" s="197"/>
      <c r="J23" s="155"/>
      <c r="K23" s="37"/>
      <c r="L23" s="3"/>
      <c r="M23" s="170"/>
      <c r="P23" s="210"/>
      <c r="Q23" s="160"/>
      <c r="R23" s="161"/>
      <c r="S23" s="3"/>
      <c r="V23" s="207"/>
      <c r="W23" s="36"/>
      <c r="X23" s="37"/>
      <c r="Y23" s="3"/>
    </row>
    <row r="24" spans="2:25" ht="16.5" customHeight="1" x14ac:dyDescent="0.25">
      <c r="B24" s="197"/>
      <c r="C24" s="169"/>
      <c r="D24" s="37"/>
      <c r="E24" s="3"/>
      <c r="I24" s="197"/>
      <c r="J24" s="155"/>
      <c r="K24" s="37"/>
      <c r="L24" s="3"/>
      <c r="M24" s="170"/>
      <c r="P24" s="210"/>
      <c r="Q24" s="160"/>
      <c r="R24" s="161"/>
      <c r="S24" s="3"/>
      <c r="V24" s="207"/>
      <c r="W24" s="36"/>
      <c r="X24" s="37"/>
      <c r="Y24" s="3"/>
    </row>
    <row r="25" spans="2:25" ht="16.5" customHeight="1" x14ac:dyDescent="0.25">
      <c r="B25" s="197"/>
      <c r="C25" s="169"/>
      <c r="D25" s="37"/>
      <c r="E25" s="3"/>
      <c r="I25" s="197"/>
      <c r="J25" s="155"/>
      <c r="K25" s="37"/>
      <c r="L25" s="3"/>
      <c r="M25" s="170"/>
      <c r="P25" s="210"/>
      <c r="Q25" s="160"/>
      <c r="R25" s="161"/>
      <c r="S25" s="3"/>
      <c r="V25" s="207"/>
      <c r="W25" s="36"/>
      <c r="X25" s="37"/>
      <c r="Y25" s="3"/>
    </row>
    <row r="26" spans="2:25" ht="16.5" customHeight="1" x14ac:dyDescent="0.25">
      <c r="B26" s="197"/>
      <c r="C26" s="169"/>
      <c r="D26" s="37"/>
      <c r="E26" s="3"/>
      <c r="I26" s="197"/>
      <c r="J26" s="155"/>
      <c r="K26" s="37"/>
      <c r="L26" s="3"/>
      <c r="M26" s="170"/>
      <c r="P26" s="210"/>
      <c r="Q26" s="160"/>
      <c r="R26" s="161"/>
      <c r="S26" s="3"/>
      <c r="V26" s="207"/>
      <c r="W26" s="36"/>
      <c r="X26" s="37"/>
      <c r="Y26" s="3"/>
    </row>
    <row r="27" spans="2:25" ht="19.5" thickBot="1" x14ac:dyDescent="0.35">
      <c r="B27" s="198"/>
      <c r="C27" s="159" t="s">
        <v>3</v>
      </c>
      <c r="D27" s="154">
        <f>SUM(D5:D15)</f>
        <v>1413480</v>
      </c>
      <c r="I27" s="198"/>
      <c r="J27" s="159" t="s">
        <v>3</v>
      </c>
      <c r="K27" s="154">
        <f>SUM(K5:K13)</f>
        <v>650000</v>
      </c>
      <c r="M27" s="170"/>
      <c r="P27" s="210"/>
      <c r="Q27" s="162" t="s">
        <v>3</v>
      </c>
      <c r="R27" s="163">
        <f>SUM(R5:R14)</f>
        <v>563480</v>
      </c>
      <c r="V27" s="207"/>
      <c r="W27" s="153" t="s">
        <v>3</v>
      </c>
      <c r="X27" s="154">
        <f>SUM(X5:X12)</f>
        <v>30000</v>
      </c>
    </row>
    <row r="28" spans="2:25" ht="18.75" x14ac:dyDescent="0.3">
      <c r="B28" s="64"/>
      <c r="C28" s="121"/>
      <c r="D28" s="49">
        <v>-2291155.69</v>
      </c>
      <c r="E28" s="152">
        <v>44996</v>
      </c>
      <c r="I28" s="64"/>
      <c r="J28" s="121"/>
      <c r="K28" s="49">
        <v>-1330318.2</v>
      </c>
      <c r="L28" s="152">
        <v>44996</v>
      </c>
      <c r="M28" s="170"/>
      <c r="P28" s="64"/>
      <c r="Q28" s="164"/>
      <c r="R28" s="165">
        <v>-563480</v>
      </c>
      <c r="S28" s="152">
        <v>44947</v>
      </c>
      <c r="V28" s="64"/>
      <c r="W28" s="121"/>
      <c r="X28" s="49">
        <v>67769</v>
      </c>
      <c r="Y28" s="152">
        <v>44873</v>
      </c>
    </row>
    <row r="29" spans="2:25" ht="18.75" x14ac:dyDescent="0.3">
      <c r="B29" s="64"/>
      <c r="C29" s="65"/>
      <c r="D29" s="49">
        <v>0</v>
      </c>
      <c r="E29" s="124"/>
      <c r="I29" s="64"/>
      <c r="J29" s="65"/>
      <c r="K29" s="49">
        <v>0</v>
      </c>
      <c r="L29" s="124"/>
      <c r="M29" s="170"/>
      <c r="P29" s="64"/>
      <c r="Q29" s="166"/>
      <c r="R29" s="165">
        <v>0</v>
      </c>
      <c r="S29" s="124"/>
      <c r="V29" s="64"/>
      <c r="W29" s="65"/>
      <c r="X29" s="49">
        <v>0</v>
      </c>
      <c r="Y29" s="124"/>
    </row>
    <row r="30" spans="2:25" ht="19.5" thickBot="1" x14ac:dyDescent="0.35">
      <c r="C30" s="84"/>
      <c r="D30" s="29">
        <v>0</v>
      </c>
      <c r="J30" s="84"/>
      <c r="K30" s="29">
        <v>0</v>
      </c>
      <c r="M30" s="170"/>
      <c r="Q30" s="167"/>
      <c r="R30" s="168">
        <v>0</v>
      </c>
      <c r="W30" s="84"/>
      <c r="X30" s="29">
        <v>0</v>
      </c>
    </row>
    <row r="31" spans="2:25" ht="19.5" thickBot="1" x14ac:dyDescent="0.35">
      <c r="C31" s="33" t="s">
        <v>4</v>
      </c>
      <c r="D31" s="34">
        <f>D30+D27+D28+D29</f>
        <v>-877675.69</v>
      </c>
      <c r="J31" s="33" t="s">
        <v>4</v>
      </c>
      <c r="K31" s="34">
        <f>K30+K27+K28+K29</f>
        <v>-680318.2</v>
      </c>
      <c r="Q31" s="33" t="s">
        <v>4</v>
      </c>
      <c r="R31" s="34">
        <f>R30+R27+R28+R29</f>
        <v>0</v>
      </c>
      <c r="W31" s="33" t="s">
        <v>4</v>
      </c>
      <c r="X31" s="34">
        <f>X30+X27+X28+X29</f>
        <v>97769</v>
      </c>
    </row>
    <row r="32" spans="2:25" x14ac:dyDescent="0.25">
      <c r="C32" s="1"/>
      <c r="D32" s="2" t="s">
        <v>7</v>
      </c>
      <c r="J32" s="1"/>
      <c r="K32" s="2" t="s">
        <v>7</v>
      </c>
      <c r="Q32" s="1"/>
      <c r="R32" s="2" t="s">
        <v>7</v>
      </c>
      <c r="W32" s="1"/>
      <c r="X32" s="2" t="s">
        <v>7</v>
      </c>
    </row>
    <row r="33" spans="2:25" x14ac:dyDescent="0.25">
      <c r="C33" s="1"/>
      <c r="J33" s="1"/>
      <c r="Q33" s="1"/>
      <c r="W33" s="1"/>
    </row>
    <row r="34" spans="2:25" x14ac:dyDescent="0.25">
      <c r="C34" s="1" t="s">
        <v>7</v>
      </c>
      <c r="J34" s="1" t="s">
        <v>7</v>
      </c>
      <c r="Q34" s="1" t="s">
        <v>7</v>
      </c>
      <c r="W34" s="1"/>
    </row>
    <row r="35" spans="2:25" ht="26.25" x14ac:dyDescent="0.4">
      <c r="C35" s="1"/>
      <c r="D35" s="117"/>
      <c r="J35" s="1"/>
      <c r="K35" s="117"/>
      <c r="Q35" s="1"/>
      <c r="R35" s="117"/>
      <c r="W35" s="1"/>
      <c r="X35" s="117"/>
    </row>
    <row r="43" spans="2:25" x14ac:dyDescent="0.25">
      <c r="B43" s="118"/>
      <c r="C43" s="118"/>
      <c r="D43" s="119"/>
      <c r="E43" s="118"/>
      <c r="I43" s="118"/>
      <c r="J43" s="118"/>
      <c r="K43" s="119"/>
      <c r="L43" s="118"/>
      <c r="P43" s="118"/>
      <c r="Q43" s="118"/>
      <c r="R43" s="119"/>
      <c r="S43" s="118"/>
      <c r="V43" s="118"/>
      <c r="W43" s="118"/>
      <c r="X43" s="119"/>
      <c r="Y43" s="118"/>
    </row>
    <row r="44" spans="2:25" x14ac:dyDescent="0.25">
      <c r="B44" s="118"/>
      <c r="C44" s="118"/>
      <c r="D44" s="119"/>
      <c r="E44" s="118"/>
      <c r="I44" s="118"/>
      <c r="J44" s="118"/>
      <c r="K44" s="119"/>
      <c r="L44" s="118"/>
      <c r="P44" s="118"/>
      <c r="Q44" s="118"/>
      <c r="R44" s="119"/>
      <c r="S44" s="118"/>
      <c r="V44" s="118"/>
      <c r="W44" s="118"/>
      <c r="X44" s="119"/>
      <c r="Y44" s="118"/>
    </row>
    <row r="45" spans="2:25" x14ac:dyDescent="0.25">
      <c r="B45" s="118"/>
      <c r="C45" s="118"/>
      <c r="D45" s="119"/>
      <c r="E45" s="118"/>
      <c r="I45" s="118"/>
      <c r="J45" s="118"/>
      <c r="K45" s="119"/>
      <c r="L45" s="118"/>
      <c r="P45" s="118"/>
      <c r="Q45" s="118"/>
      <c r="R45" s="119"/>
      <c r="S45" s="118"/>
      <c r="V45" s="118"/>
      <c r="W45" s="118"/>
      <c r="X45" s="119"/>
      <c r="Y45" s="118"/>
    </row>
    <row r="46" spans="2:25" x14ac:dyDescent="0.25">
      <c r="B46" s="118"/>
      <c r="C46" s="118"/>
      <c r="D46" s="119"/>
      <c r="E46" s="118"/>
      <c r="I46" s="118"/>
      <c r="J46" s="118"/>
      <c r="K46" s="119"/>
      <c r="L46" s="118"/>
      <c r="P46" s="118"/>
      <c r="Q46" s="118"/>
      <c r="R46" s="119"/>
      <c r="S46" s="118"/>
      <c r="V46" s="118"/>
      <c r="W46" s="118"/>
      <c r="X46" s="119"/>
      <c r="Y46" s="118"/>
    </row>
    <row r="47" spans="2:25" x14ac:dyDescent="0.25">
      <c r="B47" s="120"/>
      <c r="C47" s="120"/>
      <c r="D47" s="120"/>
      <c r="E47" s="120"/>
      <c r="I47" s="120"/>
      <c r="J47" s="120"/>
      <c r="K47" s="120"/>
      <c r="L47" s="120"/>
      <c r="P47" s="120"/>
      <c r="Q47" s="120"/>
      <c r="R47" s="120"/>
      <c r="S47" s="120"/>
      <c r="V47" s="120"/>
      <c r="W47" s="120"/>
      <c r="X47" s="120"/>
      <c r="Y47" s="120"/>
    </row>
    <row r="48" spans="2:25" x14ac:dyDescent="0.25">
      <c r="B48" s="120"/>
      <c r="C48" s="120"/>
      <c r="D48" s="120"/>
      <c r="E48" s="120"/>
      <c r="I48" s="120"/>
      <c r="J48" s="120"/>
      <c r="K48" s="120"/>
      <c r="L48" s="120"/>
      <c r="P48" s="120"/>
      <c r="Q48" s="120"/>
      <c r="R48" s="120"/>
      <c r="S48" s="120"/>
      <c r="V48" s="120"/>
      <c r="W48" s="120"/>
      <c r="X48" s="120"/>
      <c r="Y48" s="120"/>
    </row>
    <row r="49" spans="2:25" x14ac:dyDescent="0.25">
      <c r="B49" s="120"/>
      <c r="C49" s="120"/>
      <c r="D49" s="120"/>
      <c r="E49" s="120"/>
      <c r="I49" s="120"/>
      <c r="J49" s="120"/>
      <c r="K49" s="120"/>
      <c r="L49" s="120"/>
      <c r="P49" s="120"/>
      <c r="Q49" s="120"/>
      <c r="R49" s="120"/>
      <c r="S49" s="120"/>
      <c r="V49" s="120"/>
      <c r="W49" s="120"/>
      <c r="X49" s="120"/>
      <c r="Y49" s="120"/>
    </row>
    <row r="50" spans="2:25" x14ac:dyDescent="0.25">
      <c r="B50" s="120"/>
      <c r="C50" s="120"/>
      <c r="D50" s="120"/>
      <c r="E50" s="120"/>
      <c r="I50" s="120"/>
      <c r="J50" s="120"/>
      <c r="K50" s="120"/>
      <c r="L50" s="120"/>
      <c r="P50" s="120"/>
      <c r="Q50" s="120"/>
      <c r="R50" s="120"/>
      <c r="S50" s="120"/>
      <c r="V50" s="120"/>
      <c r="W50" s="120"/>
      <c r="X50" s="120"/>
      <c r="Y50" s="120"/>
    </row>
    <row r="51" spans="2:25" x14ac:dyDescent="0.25">
      <c r="B51" s="120"/>
      <c r="C51" s="120"/>
      <c r="D51" s="120"/>
      <c r="E51" s="120"/>
      <c r="I51" s="120"/>
      <c r="J51" s="120"/>
      <c r="K51" s="120"/>
      <c r="L51" s="120"/>
      <c r="P51" s="120"/>
      <c r="Q51" s="120"/>
      <c r="R51" s="120"/>
      <c r="S51" s="120"/>
      <c r="V51" s="120"/>
      <c r="W51" s="120"/>
      <c r="X51" s="120"/>
      <c r="Y51" s="120"/>
    </row>
    <row r="52" spans="2:25" x14ac:dyDescent="0.25">
      <c r="B52" s="118"/>
      <c r="C52" s="118"/>
      <c r="D52" s="119"/>
      <c r="E52" s="118"/>
      <c r="I52" s="118"/>
      <c r="J52" s="118"/>
      <c r="K52" s="119"/>
      <c r="L52" s="118"/>
      <c r="P52" s="118"/>
      <c r="Q52" s="118"/>
      <c r="R52" s="119"/>
      <c r="S52" s="118"/>
      <c r="V52" s="118"/>
      <c r="W52" s="118"/>
      <c r="X52" s="119"/>
      <c r="Y52" s="118"/>
    </row>
    <row r="53" spans="2:25" x14ac:dyDescent="0.25">
      <c r="B53" s="118"/>
      <c r="C53" s="118"/>
      <c r="D53" s="119"/>
      <c r="E53" s="118"/>
      <c r="I53" s="118"/>
      <c r="J53" s="118"/>
      <c r="K53" s="119"/>
      <c r="L53" s="118"/>
      <c r="P53" s="118"/>
      <c r="Q53" s="118"/>
      <c r="R53" s="119"/>
      <c r="S53" s="118"/>
      <c r="V53" s="118"/>
      <c r="W53" s="118"/>
      <c r="X53" s="119"/>
      <c r="Y53" s="118"/>
    </row>
    <row r="54" spans="2:25" x14ac:dyDescent="0.25">
      <c r="B54" s="118"/>
      <c r="C54" s="118"/>
      <c r="D54" s="119"/>
      <c r="E54" s="118"/>
      <c r="I54" s="118"/>
      <c r="J54" s="118"/>
      <c r="K54" s="119"/>
      <c r="L54" s="118"/>
      <c r="P54" s="118"/>
      <c r="Q54" s="118"/>
      <c r="R54" s="119"/>
      <c r="S54" s="118"/>
      <c r="V54" s="118"/>
      <c r="W54" s="118"/>
      <c r="X54" s="119"/>
      <c r="Y54" s="118"/>
    </row>
    <row r="55" spans="2:25" x14ac:dyDescent="0.25">
      <c r="B55" s="118"/>
      <c r="C55" s="118"/>
      <c r="D55" s="119"/>
      <c r="E55" s="118"/>
      <c r="I55" s="118"/>
      <c r="J55" s="118"/>
      <c r="K55" s="119"/>
      <c r="L55" s="118"/>
      <c r="P55" s="118"/>
      <c r="Q55" s="118"/>
      <c r="R55" s="119"/>
      <c r="S55" s="118"/>
      <c r="V55" s="118"/>
      <c r="W55" s="118"/>
      <c r="X55" s="119"/>
      <c r="Y55" s="118"/>
    </row>
  </sheetData>
  <mergeCells count="13">
    <mergeCell ref="B2:B27"/>
    <mergeCell ref="C2:D2"/>
    <mergeCell ref="C3:E3"/>
    <mergeCell ref="W9:Y10"/>
    <mergeCell ref="V2:V27"/>
    <mergeCell ref="W2:X2"/>
    <mergeCell ref="W3:Y3"/>
    <mergeCell ref="I2:I27"/>
    <mergeCell ref="J2:K2"/>
    <mergeCell ref="J3:L3"/>
    <mergeCell ref="Q2:R2"/>
    <mergeCell ref="Q3:S3"/>
    <mergeCell ref="P2:P27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XFD131"/>
  <sheetViews>
    <sheetView topLeftCell="A105" workbookViewId="0">
      <selection activeCell="C119" sqref="C11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>
        <v>44940</v>
      </c>
      <c r="D109" s="77">
        <v>40000</v>
      </c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 16384:16384" ht="15.75" x14ac:dyDescent="0.25">
      <c r="B113" s="149"/>
      <c r="C113" s="76">
        <v>44891</v>
      </c>
      <c r="D113" s="77">
        <v>80000</v>
      </c>
      <c r="E113" s="139"/>
      <c r="F113" s="85"/>
    </row>
    <row r="114" spans="1:8 16384:16384" ht="15.75" x14ac:dyDescent="0.25">
      <c r="B114" s="126"/>
      <c r="C114" s="76">
        <v>44898</v>
      </c>
      <c r="D114" s="77">
        <v>50000</v>
      </c>
      <c r="E114" s="139"/>
      <c r="F114" s="85"/>
    </row>
    <row r="115" spans="1:8 16384:16384" ht="15.75" x14ac:dyDescent="0.25">
      <c r="B115" s="126"/>
      <c r="C115" s="76">
        <v>44919</v>
      </c>
      <c r="D115" s="77">
        <v>70000</v>
      </c>
      <c r="E115" s="127"/>
    </row>
    <row r="116" spans="1:8 16384:16384" ht="16.5" thickBot="1" x14ac:dyDescent="0.3">
      <c r="B116" s="146"/>
      <c r="C116" s="38">
        <v>44925</v>
      </c>
      <c r="D116" s="39">
        <v>30000</v>
      </c>
      <c r="E116" s="95"/>
    </row>
    <row r="117" spans="1:8 16384:16384" ht="16.5" thickTop="1" x14ac:dyDescent="0.25">
      <c r="B117" s="122"/>
      <c r="C117" s="123">
        <v>44933</v>
      </c>
      <c r="D117" s="13">
        <v>40000</v>
      </c>
      <c r="E117" s="122"/>
    </row>
    <row r="118" spans="1:8 16384:16384" ht="16.5" thickBot="1" x14ac:dyDescent="0.3">
      <c r="B118" s="122"/>
      <c r="C118" s="123">
        <v>44964</v>
      </c>
      <c r="D118" s="13">
        <v>21129</v>
      </c>
      <c r="E118" s="122"/>
    </row>
    <row r="119" spans="1:8 16384:16384" ht="39.75" customHeight="1" thickBot="1" x14ac:dyDescent="0.35">
      <c r="B119" s="147" t="s">
        <v>89</v>
      </c>
      <c r="C119" s="148" t="s">
        <v>3</v>
      </c>
      <c r="D119" s="25">
        <f>SUM(D5:D118)</f>
        <v>10841557.73</v>
      </c>
      <c r="XFD119">
        <f>SUM(A119:XFC119)</f>
        <v>10841557.73</v>
      </c>
    </row>
    <row r="120" spans="1:8 16384:16384" ht="39.75" customHeight="1" thickBot="1" x14ac:dyDescent="0.35">
      <c r="C120" s="48"/>
      <c r="D120" s="136"/>
    </row>
    <row r="121" spans="1:8 16384:16384" ht="25.5" customHeight="1" x14ac:dyDescent="0.3">
      <c r="A121" s="106"/>
      <c r="B121" s="107"/>
      <c r="C121" s="108" t="s">
        <v>85</v>
      </c>
      <c r="D121" s="109">
        <v>-3711953</v>
      </c>
      <c r="E121" s="102"/>
    </row>
    <row r="122" spans="1:8 16384:16384" ht="25.5" customHeight="1" thickBot="1" x14ac:dyDescent="0.35">
      <c r="A122" s="110"/>
      <c r="B122" s="103"/>
      <c r="C122" s="104" t="s">
        <v>86</v>
      </c>
      <c r="D122" s="105">
        <v>-3105583.44</v>
      </c>
      <c r="E122" s="100"/>
    </row>
    <row r="123" spans="1:8 16384:16384" ht="25.5" customHeight="1" x14ac:dyDescent="0.3">
      <c r="A123" s="110"/>
      <c r="B123" s="3"/>
      <c r="C123" s="104" t="s">
        <v>87</v>
      </c>
      <c r="D123" s="105">
        <v>-659691.4</v>
      </c>
      <c r="E123" s="100"/>
      <c r="G123" s="214">
        <f>D121+D122+D123+D124</f>
        <v>-8718896</v>
      </c>
      <c r="H123" s="215"/>
    </row>
    <row r="124" spans="1:8 16384:16384" ht="25.5" customHeight="1" thickBot="1" x14ac:dyDescent="0.35">
      <c r="A124" s="110"/>
      <c r="B124" s="3"/>
      <c r="C124" s="104" t="s">
        <v>88</v>
      </c>
      <c r="D124" s="105">
        <v>-1241668.1599999999</v>
      </c>
      <c r="E124" s="100"/>
      <c r="G124" s="216"/>
      <c r="H124" s="217"/>
    </row>
    <row r="125" spans="1:8 16384:16384" ht="25.5" customHeight="1" thickBot="1" x14ac:dyDescent="0.35">
      <c r="A125" s="111"/>
      <c r="B125" s="112"/>
      <c r="C125" s="113" t="s">
        <v>90</v>
      </c>
      <c r="D125" s="141">
        <v>-2122661.75</v>
      </c>
      <c r="E125" s="101"/>
    </row>
    <row r="126" spans="1:8 16384:16384" ht="25.5" customHeight="1" thickBot="1" x14ac:dyDescent="0.35">
      <c r="A126" s="122"/>
      <c r="B126" s="145"/>
      <c r="C126" s="142"/>
      <c r="D126" s="143">
        <v>0</v>
      </c>
      <c r="E126" s="144"/>
    </row>
    <row r="127" spans="1:8 16384:16384" ht="33" customHeight="1" thickBot="1" x14ac:dyDescent="0.3">
      <c r="C127" s="115" t="s">
        <v>4</v>
      </c>
      <c r="D127" s="116">
        <f>D123+D119+D121+D122+D124+D125+D126</f>
        <v>-1.9999999552965164E-2</v>
      </c>
    </row>
    <row r="128" spans="1:8 16384:16384" x14ac:dyDescent="0.25">
      <c r="C128" s="1"/>
      <c r="D128" s="2" t="s">
        <v>7</v>
      </c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</sheetData>
  <sortState ref="C94:D95">
    <sortCondition ref="C94:C95"/>
  </sortState>
  <mergeCells count="2">
    <mergeCell ref="B3:E3"/>
    <mergeCell ref="G123:H124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I19" sqref="I1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20" t="s">
        <v>79</v>
      </c>
      <c r="C2" s="223" t="s">
        <v>80</v>
      </c>
      <c r="D2" s="224"/>
      <c r="E2" s="17"/>
    </row>
    <row r="3" spans="2:5" ht="21.75" customHeight="1" thickBot="1" x14ac:dyDescent="0.35">
      <c r="B3" s="221"/>
      <c r="C3" s="172"/>
      <c r="D3" s="172"/>
      <c r="E3" s="173"/>
    </row>
    <row r="4" spans="2:5" ht="16.5" customHeight="1" thickBot="1" x14ac:dyDescent="0.3">
      <c r="B4" s="222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218"/>
      <c r="C8" s="36"/>
      <c r="D8" s="37"/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3" sqref="G2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209" t="s">
        <v>66</v>
      </c>
      <c r="C2" s="15" t="s">
        <v>0</v>
      </c>
      <c r="D2" s="16"/>
      <c r="E2" s="17"/>
    </row>
    <row r="3" spans="2:5" ht="21.75" customHeight="1" thickBot="1" x14ac:dyDescent="0.35">
      <c r="B3" s="210"/>
      <c r="C3" s="171"/>
      <c r="D3" s="172"/>
      <c r="E3" s="173"/>
    </row>
    <row r="4" spans="2:5" ht="16.5" thickBot="1" x14ac:dyDescent="0.3">
      <c r="B4" s="210"/>
      <c r="C4" s="21" t="s">
        <v>2</v>
      </c>
      <c r="D4" s="22"/>
      <c r="E4" s="23"/>
    </row>
    <row r="5" spans="2:5" ht="15.75" x14ac:dyDescent="0.25">
      <c r="B5" s="210"/>
      <c r="C5" s="47">
        <v>44380</v>
      </c>
      <c r="D5" s="28">
        <v>86000</v>
      </c>
      <c r="E5" s="28"/>
    </row>
    <row r="6" spans="2:5" ht="15.75" x14ac:dyDescent="0.25">
      <c r="B6" s="225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218" t="s">
        <v>69</v>
      </c>
      <c r="C8" s="36">
        <v>44415</v>
      </c>
      <c r="D8" s="37">
        <v>35514</v>
      </c>
      <c r="E8" s="27"/>
    </row>
    <row r="9" spans="2:5" ht="15.75" x14ac:dyDescent="0.25">
      <c r="B9" s="21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A1:L41"/>
  <sheetViews>
    <sheetView workbookViewId="0">
      <selection activeCell="C22" sqref="C22"/>
    </sheetView>
  </sheetViews>
  <sheetFormatPr baseColWidth="10" defaultRowHeight="15" x14ac:dyDescent="0.25"/>
  <cols>
    <col min="1" max="1" width="18.7109375" customWidth="1"/>
    <col min="3" max="3" width="19.5703125" style="2" bestFit="1" customWidth="1"/>
    <col min="4" max="4" width="11.140625" customWidth="1"/>
    <col min="8" max="8" width="4.85546875" customWidth="1"/>
    <col min="9" max="9" width="18.7109375" customWidth="1"/>
    <col min="11" max="11" width="19.5703125" style="2" bestFit="1" customWidth="1"/>
    <col min="12" max="12" width="11.140625" customWidth="1"/>
  </cols>
  <sheetData>
    <row r="1" spans="1:12" ht="15.75" thickBot="1" x14ac:dyDescent="0.3"/>
    <row r="2" spans="1:12" ht="16.5" customHeight="1" thickBot="1" x14ac:dyDescent="0.3">
      <c r="A2" s="209" t="s">
        <v>93</v>
      </c>
      <c r="B2" s="15" t="s">
        <v>75</v>
      </c>
      <c r="C2" s="16"/>
      <c r="D2" s="17"/>
      <c r="I2" s="209" t="s">
        <v>74</v>
      </c>
      <c r="J2" s="15" t="s">
        <v>75</v>
      </c>
      <c r="K2" s="16"/>
      <c r="L2" s="17"/>
    </row>
    <row r="3" spans="1:12" ht="21.75" customHeight="1" thickBot="1" x14ac:dyDescent="0.35">
      <c r="A3" s="210"/>
      <c r="B3" s="171"/>
      <c r="C3" s="172"/>
      <c r="D3" s="173"/>
      <c r="I3" s="210"/>
      <c r="J3" s="171"/>
      <c r="K3" s="172"/>
      <c r="L3" s="173"/>
    </row>
    <row r="4" spans="1:12" ht="16.5" customHeight="1" thickBot="1" x14ac:dyDescent="0.3">
      <c r="A4" s="210"/>
      <c r="B4" s="21" t="s">
        <v>2</v>
      </c>
      <c r="C4" s="22"/>
      <c r="D4" s="23"/>
      <c r="I4" s="210"/>
      <c r="J4" s="21" t="s">
        <v>2</v>
      </c>
      <c r="K4" s="22"/>
      <c r="L4" s="23"/>
    </row>
    <row r="5" spans="1:12" ht="15.75" customHeight="1" x14ac:dyDescent="0.25">
      <c r="A5" s="210"/>
      <c r="B5" s="47">
        <v>44935</v>
      </c>
      <c r="C5" s="28">
        <v>49000</v>
      </c>
      <c r="D5" s="28"/>
      <c r="I5" s="210"/>
      <c r="J5" s="47">
        <v>44621</v>
      </c>
      <c r="K5" s="28">
        <v>53000</v>
      </c>
      <c r="L5" s="28"/>
    </row>
    <row r="6" spans="1:12" ht="15.75" customHeight="1" x14ac:dyDescent="0.25">
      <c r="A6" s="210"/>
      <c r="B6" s="36"/>
      <c r="C6" s="37"/>
      <c r="D6" s="27"/>
      <c r="I6" s="225"/>
      <c r="J6" s="36">
        <v>44656</v>
      </c>
      <c r="K6" s="37">
        <v>52965</v>
      </c>
      <c r="L6" s="27"/>
    </row>
    <row r="7" spans="1:12" ht="15.75" x14ac:dyDescent="0.25">
      <c r="A7" s="210"/>
      <c r="B7" s="36"/>
      <c r="C7" s="37"/>
      <c r="D7" s="41"/>
      <c r="I7" s="31"/>
      <c r="J7" s="36"/>
      <c r="K7" s="37"/>
      <c r="L7" s="41"/>
    </row>
    <row r="8" spans="1:12" ht="15.75" x14ac:dyDescent="0.25">
      <c r="A8" s="210"/>
      <c r="B8" s="36"/>
      <c r="C8" s="37">
        <v>0</v>
      </c>
      <c r="D8" s="27"/>
      <c r="I8" s="218"/>
      <c r="J8" s="36"/>
      <c r="K8" s="37">
        <v>0</v>
      </c>
      <c r="L8" s="27"/>
    </row>
    <row r="9" spans="1:12" ht="15.75" x14ac:dyDescent="0.25">
      <c r="A9" s="210"/>
      <c r="B9" s="93"/>
      <c r="C9" s="77"/>
      <c r="D9" s="27"/>
      <c r="I9" s="219"/>
      <c r="J9" s="93"/>
      <c r="K9" s="77"/>
      <c r="L9" s="27"/>
    </row>
    <row r="10" spans="1:12" ht="15.75" x14ac:dyDescent="0.25">
      <c r="A10" s="210"/>
      <c r="B10" s="93"/>
      <c r="C10" s="77"/>
      <c r="D10" s="27"/>
      <c r="I10" s="75"/>
      <c r="J10" s="93"/>
      <c r="K10" s="77"/>
      <c r="L10" s="27"/>
    </row>
    <row r="11" spans="1:12" ht="15.75" x14ac:dyDescent="0.25">
      <c r="A11" s="210"/>
      <c r="B11" s="93"/>
      <c r="C11" s="77"/>
      <c r="D11" s="27"/>
      <c r="I11" s="75"/>
      <c r="J11" s="93"/>
      <c r="K11" s="77"/>
      <c r="L11" s="27"/>
    </row>
    <row r="12" spans="1:12" ht="16.5" thickBot="1" x14ac:dyDescent="0.3">
      <c r="A12" s="225"/>
      <c r="B12" s="38"/>
      <c r="C12" s="39">
        <v>0</v>
      </c>
      <c r="D12" s="3"/>
      <c r="I12" s="3"/>
      <c r="J12" s="38"/>
      <c r="K12" s="39">
        <v>0</v>
      </c>
      <c r="L12" s="3"/>
    </row>
    <row r="13" spans="1:12" ht="19.5" thickBot="1" x14ac:dyDescent="0.35">
      <c r="B13" s="4" t="s">
        <v>3</v>
      </c>
      <c r="C13" s="25">
        <f>SUM(C5:C12)</f>
        <v>49000</v>
      </c>
      <c r="J13" s="4" t="s">
        <v>3</v>
      </c>
      <c r="K13" s="25">
        <f>SUM(K5:K12)</f>
        <v>105965</v>
      </c>
    </row>
    <row r="14" spans="1:12" ht="18.75" x14ac:dyDescent="0.3">
      <c r="A14" s="64"/>
      <c r="B14" s="121" t="s">
        <v>67</v>
      </c>
      <c r="C14" s="49">
        <v>-70083</v>
      </c>
      <c r="D14" s="6">
        <v>44935</v>
      </c>
      <c r="I14" s="64"/>
      <c r="J14" s="121" t="s">
        <v>67</v>
      </c>
      <c r="K14" s="49">
        <v>-105965</v>
      </c>
      <c r="L14" s="6">
        <v>44621</v>
      </c>
    </row>
    <row r="15" spans="1:12" ht="18.75" x14ac:dyDescent="0.3">
      <c r="A15" s="64"/>
      <c r="B15" s="65"/>
      <c r="C15" s="49">
        <v>0</v>
      </c>
      <c r="D15" s="124"/>
      <c r="I15" s="64"/>
      <c r="J15" s="65"/>
      <c r="K15" s="49">
        <v>0</v>
      </c>
      <c r="L15" s="124"/>
    </row>
    <row r="16" spans="1:12" ht="19.5" thickBot="1" x14ac:dyDescent="0.35">
      <c r="B16" s="84"/>
      <c r="C16" s="29">
        <v>0</v>
      </c>
      <c r="J16" s="84"/>
      <c r="K16" s="29">
        <v>0</v>
      </c>
    </row>
    <row r="17" spans="1:12" ht="19.5" thickBot="1" x14ac:dyDescent="0.35">
      <c r="B17" s="33" t="s">
        <v>4</v>
      </c>
      <c r="C17" s="34">
        <f>C16+C13+C14+C15</f>
        <v>-21083</v>
      </c>
      <c r="J17" s="33" t="s">
        <v>4</v>
      </c>
      <c r="K17" s="34">
        <f>K16+K13+K14+K15</f>
        <v>0</v>
      </c>
    </row>
    <row r="18" spans="1:12" x14ac:dyDescent="0.25">
      <c r="B18" s="1"/>
      <c r="C18" s="2" t="s">
        <v>7</v>
      </c>
      <c r="J18" s="1"/>
      <c r="K18" s="2" t="s">
        <v>7</v>
      </c>
    </row>
    <row r="19" spans="1:12" x14ac:dyDescent="0.25">
      <c r="B19" s="1"/>
      <c r="J19" s="1"/>
    </row>
    <row r="20" spans="1:12" x14ac:dyDescent="0.25">
      <c r="B20" s="1"/>
      <c r="J20" s="1"/>
    </row>
    <row r="21" spans="1:12" ht="26.25" x14ac:dyDescent="0.4">
      <c r="B21" s="1"/>
      <c r="C21" s="117"/>
      <c r="J21" s="1"/>
      <c r="K21" s="117" t="s">
        <v>63</v>
      </c>
    </row>
    <row r="29" spans="1:12" x14ac:dyDescent="0.25">
      <c r="A29" s="118"/>
      <c r="B29" s="118"/>
      <c r="C29" s="119"/>
      <c r="D29" s="118"/>
      <c r="I29" s="118"/>
      <c r="J29" s="118"/>
      <c r="K29" s="119"/>
      <c r="L29" s="118"/>
    </row>
    <row r="30" spans="1:12" x14ac:dyDescent="0.25">
      <c r="A30" s="118"/>
      <c r="B30" s="118"/>
      <c r="C30" s="119"/>
      <c r="D30" s="118"/>
      <c r="I30" s="118"/>
      <c r="J30" s="118"/>
      <c r="K30" s="119"/>
      <c r="L30" s="118"/>
    </row>
    <row r="31" spans="1:12" x14ac:dyDescent="0.25">
      <c r="A31" s="118"/>
      <c r="B31" s="118"/>
      <c r="C31" s="119"/>
      <c r="D31" s="118"/>
      <c r="I31" s="118"/>
      <c r="J31" s="118"/>
      <c r="K31" s="119"/>
      <c r="L31" s="118"/>
    </row>
    <row r="32" spans="1:12" x14ac:dyDescent="0.25">
      <c r="A32" s="118"/>
      <c r="B32" s="118"/>
      <c r="C32" s="119"/>
      <c r="D32" s="118"/>
      <c r="I32" s="118"/>
      <c r="J32" s="118"/>
      <c r="K32" s="119"/>
      <c r="L32" s="118"/>
    </row>
    <row r="33" spans="1:12" x14ac:dyDescent="0.25">
      <c r="A33" s="120"/>
      <c r="B33" s="120"/>
      <c r="C33" s="120"/>
      <c r="D33" s="120"/>
      <c r="I33" s="120"/>
      <c r="J33" s="120"/>
      <c r="K33" s="120"/>
      <c r="L33" s="120"/>
    </row>
    <row r="34" spans="1:12" x14ac:dyDescent="0.25">
      <c r="A34" s="120"/>
      <c r="B34" s="120"/>
      <c r="C34" s="120"/>
      <c r="D34" s="120"/>
      <c r="I34" s="120"/>
      <c r="J34" s="120"/>
      <c r="K34" s="120"/>
      <c r="L34" s="120"/>
    </row>
    <row r="35" spans="1:12" x14ac:dyDescent="0.25">
      <c r="A35" s="120"/>
      <c r="B35" s="120"/>
      <c r="C35" s="120"/>
      <c r="D35" s="120"/>
      <c r="I35" s="120"/>
      <c r="J35" s="120"/>
      <c r="K35" s="120"/>
      <c r="L35" s="120"/>
    </row>
    <row r="36" spans="1:12" x14ac:dyDescent="0.25">
      <c r="A36" s="120"/>
      <c r="B36" s="120"/>
      <c r="C36" s="120"/>
      <c r="D36" s="120"/>
      <c r="I36" s="120"/>
      <c r="J36" s="120"/>
      <c r="K36" s="120"/>
      <c r="L36" s="120"/>
    </row>
    <row r="37" spans="1:12" x14ac:dyDescent="0.25">
      <c r="A37" s="120"/>
      <c r="B37" s="120"/>
      <c r="C37" s="120"/>
      <c r="D37" s="120"/>
      <c r="I37" s="120"/>
      <c r="J37" s="120"/>
      <c r="K37" s="120"/>
      <c r="L37" s="120"/>
    </row>
    <row r="38" spans="1:12" x14ac:dyDescent="0.25">
      <c r="A38" s="118"/>
      <c r="B38" s="118"/>
      <c r="C38" s="119"/>
      <c r="D38" s="118"/>
      <c r="I38" s="118"/>
      <c r="J38" s="118"/>
      <c r="K38" s="119"/>
      <c r="L38" s="118"/>
    </row>
    <row r="39" spans="1:12" x14ac:dyDescent="0.25">
      <c r="A39" s="118"/>
      <c r="B39" s="118"/>
      <c r="C39" s="119"/>
      <c r="D39" s="118"/>
      <c r="I39" s="118"/>
      <c r="J39" s="118"/>
      <c r="K39" s="119"/>
      <c r="L39" s="118"/>
    </row>
    <row r="40" spans="1:12" x14ac:dyDescent="0.25">
      <c r="A40" s="118"/>
      <c r="B40" s="118"/>
      <c r="C40" s="119"/>
      <c r="D40" s="118"/>
      <c r="I40" s="118"/>
      <c r="J40" s="118"/>
      <c r="K40" s="119"/>
      <c r="L40" s="118"/>
    </row>
    <row r="41" spans="1:12" x14ac:dyDescent="0.25">
      <c r="A41" s="118"/>
      <c r="B41" s="118"/>
      <c r="C41" s="119"/>
      <c r="D41" s="118"/>
      <c r="I41" s="118"/>
      <c r="J41" s="118"/>
      <c r="K41" s="119"/>
      <c r="L41" s="118"/>
    </row>
  </sheetData>
  <mergeCells count="5">
    <mergeCell ref="I2:I6"/>
    <mergeCell ref="J3:L3"/>
    <mergeCell ref="I8:I9"/>
    <mergeCell ref="B3:D3"/>
    <mergeCell ref="A2:A1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211" t="s">
        <v>58</v>
      </c>
      <c r="C3" s="212"/>
      <c r="D3" s="212"/>
      <c r="E3" s="213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214">
        <f>D115+D116+D117+D118</f>
        <v>-7492427.9600000009</v>
      </c>
      <c r="H117" s="215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216"/>
      <c r="H118" s="217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 B R A DO R  CAMARAS 2023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2023-02-06T16:03:56Z</cp:lastPrinted>
  <dcterms:created xsi:type="dcterms:W3CDTF">2018-12-22T18:41:03Z</dcterms:created>
  <dcterms:modified xsi:type="dcterms:W3CDTF">2023-05-27T18:18:47Z</dcterms:modified>
</cp:coreProperties>
</file>