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0" l="1"/>
  <c r="N66" i="10"/>
  <c r="N67" i="10"/>
  <c r="N68" i="10"/>
  <c r="J65" i="10"/>
  <c r="J66" i="10"/>
  <c r="J67" i="10"/>
  <c r="J68" i="10"/>
  <c r="J69" i="10"/>
  <c r="I8" i="10"/>
  <c r="N67" i="9" l="1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<sst xmlns="http://schemas.openxmlformats.org/spreadsheetml/2006/main" count="2735" uniqueCount="880">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</sst>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800000"/>
      <color rgb="FF66FF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22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93" t="s">
        <v>55</v>
      </c>
      <c r="B55" s="328" t="s">
        <v>56</v>
      </c>
      <c r="C55" s="881" t="s">
        <v>62</v>
      </c>
      <c r="D55" s="329"/>
      <c r="E55" s="47"/>
      <c r="F55" s="320">
        <v>319.5</v>
      </c>
      <c r="G55" s="321">
        <v>44200</v>
      </c>
      <c r="H55" s="88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95" t="s">
        <v>35</v>
      </c>
      <c r="P55" s="89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94"/>
      <c r="B56" s="328" t="s">
        <v>58</v>
      </c>
      <c r="C56" s="882"/>
      <c r="D56" s="330"/>
      <c r="E56" s="47"/>
      <c r="F56" s="51">
        <v>184.1</v>
      </c>
      <c r="G56" s="87">
        <v>44200</v>
      </c>
      <c r="H56" s="88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96"/>
      <c r="P56" s="89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85" t="s">
        <v>55</v>
      </c>
      <c r="B60" s="292" t="s">
        <v>58</v>
      </c>
      <c r="C60" s="887" t="s">
        <v>57</v>
      </c>
      <c r="D60" s="293"/>
      <c r="E60" s="93"/>
      <c r="F60" s="51">
        <v>195.3</v>
      </c>
      <c r="G60" s="87">
        <v>44207</v>
      </c>
      <c r="H60" s="88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03" t="s">
        <v>35</v>
      </c>
      <c r="P60" s="89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86"/>
      <c r="B61" s="292" t="s">
        <v>56</v>
      </c>
      <c r="C61" s="888"/>
      <c r="D61" s="293"/>
      <c r="E61" s="93"/>
      <c r="F61" s="51">
        <v>344.7</v>
      </c>
      <c r="G61" s="87">
        <v>44207</v>
      </c>
      <c r="H61" s="89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04"/>
      <c r="P61" s="89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99" t="s">
        <v>55</v>
      </c>
      <c r="B63" s="86" t="s">
        <v>58</v>
      </c>
      <c r="C63" s="870" t="s">
        <v>115</v>
      </c>
      <c r="D63" s="91"/>
      <c r="E63" s="93"/>
      <c r="F63" s="51">
        <v>413.7</v>
      </c>
      <c r="G63" s="49">
        <v>44211</v>
      </c>
      <c r="H63" s="90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08" t="s">
        <v>35</v>
      </c>
      <c r="P63" s="87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00"/>
      <c r="B64" s="86" t="s">
        <v>56</v>
      </c>
      <c r="C64" s="905"/>
      <c r="D64" s="91"/>
      <c r="E64" s="93"/>
      <c r="F64" s="51">
        <v>542.70000000000005</v>
      </c>
      <c r="G64" s="419">
        <v>44211</v>
      </c>
      <c r="H64" s="90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09"/>
      <c r="P64" s="877"/>
      <c r="Q64" s="94"/>
      <c r="R64" s="40"/>
      <c r="S64" s="41"/>
      <c r="T64" s="42"/>
      <c r="U64" s="43"/>
      <c r="V64" s="44"/>
    </row>
    <row r="65" spans="1:22" ht="31.5" customHeight="1" x14ac:dyDescent="0.3">
      <c r="A65" s="912" t="s">
        <v>55</v>
      </c>
      <c r="B65" s="396" t="s">
        <v>56</v>
      </c>
      <c r="C65" s="914" t="s">
        <v>127</v>
      </c>
      <c r="D65" s="91"/>
      <c r="E65" s="93"/>
      <c r="F65" s="51">
        <v>874.2</v>
      </c>
      <c r="G65" s="420">
        <v>44214</v>
      </c>
      <c r="H65" s="90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10" t="s">
        <v>35</v>
      </c>
      <c r="P65" s="85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13"/>
      <c r="B66" s="396" t="s">
        <v>56</v>
      </c>
      <c r="C66" s="915"/>
      <c r="D66" s="96"/>
      <c r="E66" s="97"/>
      <c r="F66" s="51">
        <v>265.60000000000002</v>
      </c>
      <c r="G66" s="419">
        <v>44214</v>
      </c>
      <c r="H66" s="91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11"/>
      <c r="P66" s="855"/>
      <c r="Q66" s="94"/>
      <c r="R66" s="40"/>
      <c r="S66" s="41"/>
      <c r="T66" s="42"/>
      <c r="U66" s="43"/>
      <c r="V66" s="44"/>
    </row>
    <row r="67" spans="1:22" ht="17.25" customHeight="1" x14ac:dyDescent="0.3">
      <c r="A67" s="868" t="s">
        <v>55</v>
      </c>
      <c r="B67" s="396" t="s">
        <v>56</v>
      </c>
      <c r="C67" s="870" t="s">
        <v>186</v>
      </c>
      <c r="D67" s="96"/>
      <c r="E67" s="97"/>
      <c r="F67" s="418">
        <v>327.7</v>
      </c>
      <c r="G67" s="872">
        <v>44216</v>
      </c>
      <c r="H67" s="87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10" t="s">
        <v>35</v>
      </c>
      <c r="P67" s="85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69"/>
      <c r="B68" s="396" t="s">
        <v>58</v>
      </c>
      <c r="C68" s="871"/>
      <c r="D68" s="96"/>
      <c r="E68" s="97"/>
      <c r="F68" s="418">
        <v>308.2</v>
      </c>
      <c r="G68" s="873"/>
      <c r="H68" s="87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11"/>
      <c r="P68" s="85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66" t="s">
        <v>171</v>
      </c>
      <c r="B78" s="441" t="s">
        <v>172</v>
      </c>
      <c r="C78" s="860" t="s">
        <v>180</v>
      </c>
      <c r="D78" s="438"/>
      <c r="E78" s="97"/>
      <c r="F78" s="51">
        <v>151.80000000000001</v>
      </c>
      <c r="G78" s="49">
        <v>44221</v>
      </c>
      <c r="H78" s="86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10" t="s">
        <v>35</v>
      </c>
      <c r="P78" s="85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67"/>
      <c r="B79" s="437" t="s">
        <v>181</v>
      </c>
      <c r="C79" s="861"/>
      <c r="D79" s="438"/>
      <c r="E79" s="97"/>
      <c r="F79" s="51">
        <v>441</v>
      </c>
      <c r="G79" s="49">
        <v>44221</v>
      </c>
      <c r="H79" s="86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11"/>
      <c r="P79" s="857"/>
      <c r="Q79" s="39"/>
      <c r="R79" s="40"/>
      <c r="S79" s="41"/>
      <c r="T79" s="41"/>
      <c r="U79" s="43"/>
      <c r="V79" s="44"/>
    </row>
    <row r="80" spans="1:22" ht="17.25" x14ac:dyDescent="0.3">
      <c r="A80" s="858" t="s">
        <v>171</v>
      </c>
      <c r="B80" s="437" t="s">
        <v>181</v>
      </c>
      <c r="C80" s="860" t="s">
        <v>182</v>
      </c>
      <c r="D80" s="438"/>
      <c r="E80" s="97"/>
      <c r="F80" s="51">
        <v>103</v>
      </c>
      <c r="G80" s="49">
        <v>44226</v>
      </c>
      <c r="H80" s="86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64" t="s">
        <v>35</v>
      </c>
      <c r="P80" s="85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59"/>
      <c r="B81" s="442" t="s">
        <v>172</v>
      </c>
      <c r="C81" s="861"/>
      <c r="D81" s="438"/>
      <c r="E81" s="97"/>
      <c r="F81" s="51">
        <f>23.2+20+94.2</f>
        <v>137.4</v>
      </c>
      <c r="G81" s="49">
        <v>44226</v>
      </c>
      <c r="H81" s="86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65"/>
      <c r="P81" s="85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01" t="s">
        <v>19</v>
      </c>
      <c r="G236" s="901"/>
      <c r="H236" s="90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D24" sqref="D2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775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 t="s">
        <v>867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 t="s">
        <v>868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23.25" customHeight="1" x14ac:dyDescent="0.3">
      <c r="A7" s="272" t="s">
        <v>776</v>
      </c>
      <c r="B7" s="273" t="s">
        <v>30</v>
      </c>
      <c r="C7" s="274" t="s">
        <v>869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 t="s">
        <v>870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 t="s">
        <v>871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 t="s">
        <v>871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 t="s">
        <v>872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 t="s">
        <v>872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 t="s">
        <v>873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 t="s">
        <v>873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 t="s">
        <v>874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677" t="s">
        <v>866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 t="s">
        <v>875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 t="s">
        <v>875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 t="s">
        <v>876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 t="s">
        <v>876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 t="s">
        <v>877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 t="s">
        <v>877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 t="s">
        <v>878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 t="s">
        <v>879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/>
      <c r="D24" s="93"/>
      <c r="E24" s="93">
        <f t="shared" si="2"/>
        <v>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/>
      <c r="D25" s="93"/>
      <c r="E25" s="93">
        <f t="shared" si="2"/>
        <v>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/>
      <c r="D26" s="93"/>
      <c r="E26" s="93">
        <f t="shared" si="2"/>
        <v>0</v>
      </c>
      <c r="F26" s="275">
        <v>21920</v>
      </c>
      <c r="G26" s="276">
        <v>44500</v>
      </c>
      <c r="H26" s="50"/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28</v>
      </c>
      <c r="C27" s="274"/>
      <c r="D27" s="93"/>
      <c r="E27" s="93">
        <f t="shared" si="2"/>
        <v>0</v>
      </c>
      <c r="F27" s="275">
        <v>0</v>
      </c>
      <c r="G27" s="276">
        <v>44500</v>
      </c>
      <c r="H27" s="50"/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13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26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25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27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thickBot="1" x14ac:dyDescent="0.35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852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710" t="s">
        <v>374</v>
      </c>
      <c r="P68" s="627">
        <v>44498</v>
      </c>
      <c r="Q68" s="508"/>
      <c r="R68" s="40"/>
      <c r="S68" s="41"/>
      <c r="T68" s="42"/>
      <c r="U68" s="43"/>
      <c r="V68" s="44"/>
    </row>
    <row r="69" spans="1:22" ht="34.5" x14ac:dyDescent="0.3">
      <c r="A69" s="1030" t="s">
        <v>849</v>
      </c>
      <c r="B69" s="689" t="s">
        <v>850</v>
      </c>
      <c r="C69" s="619" t="s">
        <v>854</v>
      </c>
      <c r="D69" s="610"/>
      <c r="E69" s="609"/>
      <c r="F69" s="51">
        <v>2.81</v>
      </c>
      <c r="G69" s="87">
        <v>44498</v>
      </c>
      <c r="H69" s="1033" t="s">
        <v>851</v>
      </c>
      <c r="I69" s="48">
        <v>2.81</v>
      </c>
      <c r="J69" s="35">
        <f t="shared" si="0"/>
        <v>0</v>
      </c>
      <c r="K69" s="322">
        <v>433</v>
      </c>
      <c r="L69" s="323"/>
      <c r="M69" s="52"/>
      <c r="N69" s="38">
        <f t="shared" si="1"/>
        <v>1216.73</v>
      </c>
      <c r="O69" s="1039" t="s">
        <v>682</v>
      </c>
      <c r="P69" s="1042">
        <v>44498</v>
      </c>
      <c r="Q69" s="712"/>
      <c r="R69" s="40"/>
      <c r="S69" s="41"/>
      <c r="T69" s="42"/>
      <c r="U69" s="43"/>
      <c r="V69" s="44"/>
    </row>
    <row r="70" spans="1:22" ht="18.75" customHeight="1" x14ac:dyDescent="0.3">
      <c r="A70" s="1031"/>
      <c r="B70" s="286" t="s">
        <v>852</v>
      </c>
      <c r="C70" s="610" t="s">
        <v>853</v>
      </c>
      <c r="D70" s="610"/>
      <c r="E70" s="609"/>
      <c r="F70" s="51">
        <v>1</v>
      </c>
      <c r="G70" s="87">
        <v>44498</v>
      </c>
      <c r="H70" s="1034"/>
      <c r="I70" s="48">
        <v>1</v>
      </c>
      <c r="J70" s="35">
        <f t="shared" si="0"/>
        <v>0</v>
      </c>
      <c r="K70" s="322">
        <v>520</v>
      </c>
      <c r="L70" s="323"/>
      <c r="M70" s="52"/>
      <c r="N70" s="38">
        <f t="shared" si="1"/>
        <v>520</v>
      </c>
      <c r="O70" s="1040"/>
      <c r="P70" s="1043"/>
      <c r="Q70" s="712"/>
      <c r="R70" s="40"/>
      <c r="S70" s="41"/>
      <c r="T70" s="42"/>
      <c r="U70" s="43"/>
      <c r="V70" s="44"/>
    </row>
    <row r="71" spans="1:22" ht="18.75" customHeight="1" x14ac:dyDescent="0.3">
      <c r="A71" s="1031"/>
      <c r="B71" s="286" t="s">
        <v>855</v>
      </c>
      <c r="C71" s="619" t="s">
        <v>854</v>
      </c>
      <c r="D71" s="610"/>
      <c r="E71" s="609"/>
      <c r="F71" s="51">
        <v>1.1399999999999999</v>
      </c>
      <c r="G71" s="87">
        <v>44498</v>
      </c>
      <c r="H71" s="1034"/>
      <c r="I71" s="48">
        <v>1.1399999999999999</v>
      </c>
      <c r="J71" s="35">
        <f>I71-F71</f>
        <v>0</v>
      </c>
      <c r="K71" s="322">
        <v>433</v>
      </c>
      <c r="L71" s="323"/>
      <c r="M71" s="52"/>
      <c r="N71" s="38">
        <f>K71*I71</f>
        <v>493.61999999999995</v>
      </c>
      <c r="O71" s="1040"/>
      <c r="P71" s="1043"/>
      <c r="Q71" s="712"/>
      <c r="R71" s="40"/>
      <c r="S71" s="41"/>
      <c r="T71" s="42"/>
      <c r="U71" s="43"/>
      <c r="V71" s="44"/>
    </row>
    <row r="72" spans="1:22" ht="34.5" x14ac:dyDescent="0.3">
      <c r="A72" s="1031"/>
      <c r="B72" s="689" t="s">
        <v>856</v>
      </c>
      <c r="C72" s="619" t="s">
        <v>857</v>
      </c>
      <c r="D72" s="610"/>
      <c r="E72" s="609"/>
      <c r="F72" s="51">
        <v>1</v>
      </c>
      <c r="G72" s="87">
        <v>44498</v>
      </c>
      <c r="H72" s="1034"/>
      <c r="I72" s="48">
        <v>1</v>
      </c>
      <c r="J72" s="35">
        <f>I72-F72</f>
        <v>0</v>
      </c>
      <c r="K72" s="322">
        <v>430</v>
      </c>
      <c r="L72" s="323"/>
      <c r="M72" s="52"/>
      <c r="N72" s="38">
        <f>K72*I72</f>
        <v>430</v>
      </c>
      <c r="O72" s="1040"/>
      <c r="P72" s="1043"/>
      <c r="Q72" s="712"/>
      <c r="R72" s="40"/>
      <c r="S72" s="41"/>
      <c r="T72" s="42"/>
      <c r="U72" s="43"/>
      <c r="V72" s="44"/>
    </row>
    <row r="73" spans="1:22" ht="18.75" customHeight="1" x14ac:dyDescent="0.3">
      <c r="A73" s="1031"/>
      <c r="B73" s="286" t="s">
        <v>858</v>
      </c>
      <c r="C73" s="610" t="s">
        <v>853</v>
      </c>
      <c r="D73" s="610"/>
      <c r="E73" s="609"/>
      <c r="F73" s="51">
        <v>1</v>
      </c>
      <c r="G73" s="87">
        <v>44498</v>
      </c>
      <c r="H73" s="1034"/>
      <c r="I73" s="48">
        <v>1</v>
      </c>
      <c r="J73" s="35">
        <f t="shared" si="0"/>
        <v>0</v>
      </c>
      <c r="K73" s="322">
        <v>590</v>
      </c>
      <c r="L73" s="323"/>
      <c r="M73" s="52"/>
      <c r="N73" s="38">
        <f t="shared" si="1"/>
        <v>590</v>
      </c>
      <c r="O73" s="1040"/>
      <c r="P73" s="1043"/>
      <c r="Q73" s="712"/>
      <c r="R73" s="40"/>
      <c r="S73" s="41"/>
      <c r="T73" s="42"/>
      <c r="U73" s="43"/>
      <c r="V73" s="44"/>
    </row>
    <row r="74" spans="1:22" ht="16.5" customHeight="1" thickBot="1" x14ac:dyDescent="0.35">
      <c r="A74" s="1032"/>
      <c r="B74" s="286" t="s">
        <v>860</v>
      </c>
      <c r="C74" s="181" t="s">
        <v>854</v>
      </c>
      <c r="D74" s="612"/>
      <c r="E74" s="613"/>
      <c r="F74" s="51">
        <v>2.46</v>
      </c>
      <c r="G74" s="87">
        <v>44498</v>
      </c>
      <c r="H74" s="1034"/>
      <c r="I74" s="48">
        <v>2.46</v>
      </c>
      <c r="J74" s="35">
        <f t="shared" si="0"/>
        <v>0</v>
      </c>
      <c r="K74" s="56">
        <v>548.78</v>
      </c>
      <c r="L74" s="52"/>
      <c r="M74" s="52"/>
      <c r="N74" s="38">
        <f t="shared" si="1"/>
        <v>1349.9987999999998</v>
      </c>
      <c r="O74" s="1040"/>
      <c r="P74" s="1043"/>
      <c r="Q74" s="712"/>
      <c r="R74" s="40"/>
      <c r="S74" s="41"/>
      <c r="T74" s="42"/>
      <c r="U74" s="43"/>
      <c r="V74" s="44"/>
    </row>
    <row r="75" spans="1:22" s="327" customFormat="1" ht="16.5" customHeight="1" x14ac:dyDescent="0.3">
      <c r="A75" s="1035" t="s">
        <v>849</v>
      </c>
      <c r="B75" s="286" t="s">
        <v>861</v>
      </c>
      <c r="C75" s="763" t="s">
        <v>862</v>
      </c>
      <c r="D75" s="596"/>
      <c r="E75" s="97"/>
      <c r="F75" s="320">
        <v>5.31</v>
      </c>
      <c r="G75" s="321">
        <v>44498</v>
      </c>
      <c r="H75" s="1037" t="s">
        <v>865</v>
      </c>
      <c r="I75" s="853">
        <v>5.31</v>
      </c>
      <c r="J75" s="35">
        <f t="shared" si="0"/>
        <v>0</v>
      </c>
      <c r="K75" s="581">
        <v>146</v>
      </c>
      <c r="L75" s="323"/>
      <c r="M75" s="323"/>
      <c r="N75" s="38">
        <f t="shared" si="1"/>
        <v>775.26</v>
      </c>
      <c r="O75" s="1040"/>
      <c r="P75" s="1043"/>
      <c r="Q75" s="712"/>
      <c r="R75" s="324"/>
      <c r="S75" s="41"/>
      <c r="T75" s="42"/>
      <c r="U75" s="325"/>
      <c r="V75" s="326"/>
    </row>
    <row r="76" spans="1:22" s="327" customFormat="1" ht="16.5" customHeight="1" thickBot="1" x14ac:dyDescent="0.35">
      <c r="A76" s="1036"/>
      <c r="B76" s="286" t="s">
        <v>863</v>
      </c>
      <c r="C76" s="629" t="s">
        <v>862</v>
      </c>
      <c r="D76" s="628"/>
      <c r="E76" s="613"/>
      <c r="F76" s="320">
        <v>2.81</v>
      </c>
      <c r="G76" s="321">
        <v>44498</v>
      </c>
      <c r="H76" s="1038"/>
      <c r="I76" s="275">
        <v>2.81</v>
      </c>
      <c r="J76" s="35">
        <f t="shared" si="0"/>
        <v>0</v>
      </c>
      <c r="K76" s="581">
        <v>92</v>
      </c>
      <c r="L76" s="323"/>
      <c r="M76" s="323"/>
      <c r="N76" s="38">
        <f t="shared" si="1"/>
        <v>258.52</v>
      </c>
      <c r="O76" s="1040"/>
      <c r="P76" s="1043"/>
      <c r="Q76" s="712"/>
      <c r="R76" s="324"/>
      <c r="S76" s="41"/>
      <c r="T76" s="42"/>
      <c r="U76" s="325"/>
      <c r="V76" s="326"/>
    </row>
    <row r="77" spans="1:22" s="327" customFormat="1" ht="16.5" customHeight="1" thickBot="1" x14ac:dyDescent="0.35">
      <c r="A77" s="594" t="s">
        <v>849</v>
      </c>
      <c r="B77" s="425" t="s">
        <v>859</v>
      </c>
      <c r="C77" s="629" t="s">
        <v>854</v>
      </c>
      <c r="D77" s="628"/>
      <c r="E77" s="613"/>
      <c r="F77" s="320">
        <v>1.3</v>
      </c>
      <c r="G77" s="276">
        <v>44498</v>
      </c>
      <c r="H77" s="718" t="s">
        <v>864</v>
      </c>
      <c r="I77" s="320">
        <v>1.3</v>
      </c>
      <c r="J77" s="35">
        <f t="shared" si="0"/>
        <v>0</v>
      </c>
      <c r="K77" s="581">
        <v>145</v>
      </c>
      <c r="L77" s="323"/>
      <c r="M77" s="323"/>
      <c r="N77" s="38">
        <f t="shared" si="1"/>
        <v>188.5</v>
      </c>
      <c r="O77" s="1041"/>
      <c r="P77" s="1044"/>
      <c r="Q77" s="712"/>
      <c r="R77" s="324"/>
      <c r="S77" s="41"/>
      <c r="T77" s="42"/>
      <c r="U77" s="325"/>
      <c r="V77" s="326"/>
    </row>
    <row r="78" spans="1:22" s="327" customFormat="1" ht="16.5" customHeight="1" x14ac:dyDescent="0.3">
      <c r="A78" s="851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711"/>
      <c r="P78" s="71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997"/>
      <c r="M80" s="998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997"/>
      <c r="M81" s="998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01" t="s">
        <v>19</v>
      </c>
      <c r="G251" s="901"/>
      <c r="H251" s="902"/>
      <c r="I251" s="216">
        <f>SUM(I4:I250)</f>
        <v>421028.53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13164606.678799998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13476466.678799998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2">
    <mergeCell ref="L80:M81"/>
    <mergeCell ref="F251:H251"/>
    <mergeCell ref="A1:J2"/>
    <mergeCell ref="W1:X1"/>
    <mergeCell ref="C57:C58"/>
    <mergeCell ref="O57:O58"/>
    <mergeCell ref="A69:A74"/>
    <mergeCell ref="H69:H74"/>
    <mergeCell ref="A75:A76"/>
    <mergeCell ref="H75:H76"/>
    <mergeCell ref="O69:O77"/>
    <mergeCell ref="P69:P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80" t="s">
        <v>89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25" t="s">
        <v>138</v>
      </c>
      <c r="B38" s="328" t="s">
        <v>56</v>
      </c>
      <c r="C38" s="923" t="s">
        <v>184</v>
      </c>
      <c r="D38" s="329"/>
      <c r="E38" s="47"/>
      <c r="F38" s="320">
        <v>1321.6</v>
      </c>
      <c r="G38" s="321">
        <v>44228</v>
      </c>
      <c r="H38" s="92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95" t="s">
        <v>35</v>
      </c>
      <c r="P38" s="89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26"/>
      <c r="B39" s="328" t="s">
        <v>139</v>
      </c>
      <c r="C39" s="924"/>
      <c r="D39" s="330"/>
      <c r="E39" s="47"/>
      <c r="F39" s="51">
        <v>69.599999999999994</v>
      </c>
      <c r="G39" s="87">
        <v>44228</v>
      </c>
      <c r="H39" s="92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96"/>
      <c r="P39" s="89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17" t="s">
        <v>138</v>
      </c>
      <c r="B44" s="86" t="s">
        <v>56</v>
      </c>
      <c r="C44" s="933" t="s">
        <v>217</v>
      </c>
      <c r="D44" s="69"/>
      <c r="E44" s="47"/>
      <c r="F44" s="51">
        <v>961.2</v>
      </c>
      <c r="G44" s="919">
        <v>44242</v>
      </c>
      <c r="H44" s="93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21" t="s">
        <v>35</v>
      </c>
      <c r="P44" s="93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18"/>
      <c r="B45" s="292" t="s">
        <v>58</v>
      </c>
      <c r="C45" s="934"/>
      <c r="D45" s="293"/>
      <c r="E45" s="93"/>
      <c r="F45" s="51">
        <v>199.4</v>
      </c>
      <c r="G45" s="920"/>
      <c r="H45" s="93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22"/>
      <c r="P45" s="93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7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08"/>
      <c r="P50" s="87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71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29"/>
      <c r="P51" s="93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01" t="s">
        <v>19</v>
      </c>
      <c r="G67" s="901"/>
      <c r="H67" s="90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160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93" t="s">
        <v>55</v>
      </c>
      <c r="B55" s="328" t="s">
        <v>56</v>
      </c>
      <c r="C55" s="923" t="s">
        <v>316</v>
      </c>
      <c r="D55" s="330"/>
      <c r="E55" s="47"/>
      <c r="F55" s="519">
        <f>270.8+233.4</f>
        <v>504.20000000000005</v>
      </c>
      <c r="G55" s="87">
        <v>44270</v>
      </c>
      <c r="H55" s="88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43" t="s">
        <v>224</v>
      </c>
      <c r="P55" s="94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94"/>
      <c r="B56" s="328" t="s">
        <v>56</v>
      </c>
      <c r="C56" s="924"/>
      <c r="D56" s="330"/>
      <c r="E56" s="47"/>
      <c r="F56" s="519">
        <v>936.4</v>
      </c>
      <c r="G56" s="87">
        <v>44270</v>
      </c>
      <c r="H56" s="88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44"/>
      <c r="P56" s="94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3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4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08" t="s">
        <v>206</v>
      </c>
      <c r="P59" s="87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4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4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29"/>
      <c r="P60" s="93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37" t="s">
        <v>19</v>
      </c>
      <c r="G222" s="937"/>
      <c r="H222" s="93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267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47" t="s">
        <v>347</v>
      </c>
      <c r="M13" s="94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01" t="s">
        <v>19</v>
      </c>
      <c r="G226" s="901"/>
      <c r="H226" s="90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342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49" t="s">
        <v>35</v>
      </c>
      <c r="P59" s="96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51"/>
      <c r="P60" s="962"/>
      <c r="Q60" s="94"/>
      <c r="R60" s="40"/>
      <c r="S60" s="41"/>
      <c r="T60" s="42"/>
      <c r="U60" s="43"/>
      <c r="V60" s="44"/>
    </row>
    <row r="61" spans="1:24" ht="18.75" customHeight="1" x14ac:dyDescent="0.3">
      <c r="A61" s="972" t="s">
        <v>55</v>
      </c>
      <c r="B61" s="328" t="s">
        <v>56</v>
      </c>
      <c r="C61" s="887" t="s">
        <v>456</v>
      </c>
      <c r="D61" s="293"/>
      <c r="E61" s="93"/>
      <c r="F61" s="51">
        <v>1021.2</v>
      </c>
      <c r="G61" s="49">
        <v>44347</v>
      </c>
      <c r="H61" s="97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74" t="s">
        <v>35</v>
      </c>
      <c r="P61" s="97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40"/>
      <c r="B62" s="328" t="s">
        <v>397</v>
      </c>
      <c r="C62" s="888"/>
      <c r="D62" s="293"/>
      <c r="E62" s="93"/>
      <c r="F62" s="51">
        <v>97.9</v>
      </c>
      <c r="G62" s="49">
        <v>44347</v>
      </c>
      <c r="H62" s="91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11"/>
      <c r="P62" s="85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0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08"/>
      <c r="P63" s="87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71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29"/>
      <c r="P64" s="93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63" t="s">
        <v>24</v>
      </c>
      <c r="B68" s="599" t="s">
        <v>401</v>
      </c>
      <c r="C68" s="966" t="s">
        <v>402</v>
      </c>
      <c r="D68" s="600"/>
      <c r="E68" s="97"/>
      <c r="F68" s="320">
        <f>115+102.2+84.9+48</f>
        <v>350.1</v>
      </c>
      <c r="G68" s="321">
        <v>44319</v>
      </c>
      <c r="H68" s="88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95" t="s">
        <v>224</v>
      </c>
      <c r="P68" s="89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64"/>
      <c r="B69" s="599" t="s">
        <v>399</v>
      </c>
      <c r="C69" s="967"/>
      <c r="D69" s="600"/>
      <c r="E69" s="97"/>
      <c r="F69" s="320">
        <f>86.8+94.2+29.3</f>
        <v>210.3</v>
      </c>
      <c r="G69" s="321">
        <v>44319</v>
      </c>
      <c r="H69" s="96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70"/>
      <c r="P69" s="97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65"/>
      <c r="B70" s="599" t="s">
        <v>403</v>
      </c>
      <c r="C70" s="968"/>
      <c r="D70" s="600"/>
      <c r="E70" s="97"/>
      <c r="F70" s="320">
        <v>23.4</v>
      </c>
      <c r="G70" s="321">
        <v>44319</v>
      </c>
      <c r="H70" s="88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96"/>
      <c r="P70" s="89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55" t="s">
        <v>24</v>
      </c>
      <c r="B82" s="659" t="s">
        <v>478</v>
      </c>
      <c r="C82" s="860" t="s">
        <v>479</v>
      </c>
      <c r="D82" s="438"/>
      <c r="E82" s="97"/>
      <c r="F82" s="418">
        <v>2525.1999999999998</v>
      </c>
      <c r="G82" s="872">
        <v>44341</v>
      </c>
      <c r="H82" s="93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49" t="s">
        <v>206</v>
      </c>
      <c r="P82" s="95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56"/>
      <c r="B83" s="659" t="s">
        <v>438</v>
      </c>
      <c r="C83" s="958"/>
      <c r="D83" s="438"/>
      <c r="E83" s="97"/>
      <c r="F83" s="418">
        <v>4048</v>
      </c>
      <c r="G83" s="960"/>
      <c r="H83" s="95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50"/>
      <c r="P83" s="953"/>
      <c r="Q83" s="94"/>
      <c r="R83" s="40"/>
      <c r="S83" s="41"/>
      <c r="T83" s="42"/>
      <c r="U83" s="43"/>
      <c r="V83" s="44"/>
    </row>
    <row r="84" spans="1:22" ht="17.25" x14ac:dyDescent="0.3">
      <c r="A84" s="956"/>
      <c r="B84" s="659" t="s">
        <v>481</v>
      </c>
      <c r="C84" s="958"/>
      <c r="D84" s="438"/>
      <c r="E84" s="97"/>
      <c r="F84" s="418">
        <v>2185.8000000000002</v>
      </c>
      <c r="G84" s="960"/>
      <c r="H84" s="95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50"/>
      <c r="P84" s="953"/>
      <c r="Q84" s="94"/>
      <c r="R84" s="40"/>
      <c r="S84" s="41"/>
      <c r="T84" s="42"/>
      <c r="U84" s="43"/>
      <c r="V84" s="44"/>
    </row>
    <row r="85" spans="1:22" ht="17.25" x14ac:dyDescent="0.3">
      <c r="A85" s="956"/>
      <c r="B85" s="659" t="s">
        <v>482</v>
      </c>
      <c r="C85" s="958"/>
      <c r="D85" s="438"/>
      <c r="E85" s="97"/>
      <c r="F85" s="418">
        <v>413</v>
      </c>
      <c r="G85" s="960"/>
      <c r="H85" s="95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50"/>
      <c r="P85" s="953"/>
      <c r="Q85" s="94"/>
      <c r="R85" s="40"/>
      <c r="S85" s="41"/>
      <c r="T85" s="42"/>
      <c r="U85" s="43"/>
      <c r="V85" s="44"/>
    </row>
    <row r="86" spans="1:22" ht="17.25" x14ac:dyDescent="0.3">
      <c r="A86" s="956"/>
      <c r="B86" s="659" t="s">
        <v>58</v>
      </c>
      <c r="C86" s="958"/>
      <c r="D86" s="438"/>
      <c r="E86" s="97"/>
      <c r="F86" s="418">
        <v>518</v>
      </c>
      <c r="G86" s="960"/>
      <c r="H86" s="95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50"/>
      <c r="P86" s="953"/>
      <c r="Q86" s="94"/>
      <c r="R86" s="40"/>
      <c r="S86" s="41"/>
      <c r="T86" s="42"/>
      <c r="U86" s="43"/>
      <c r="V86" s="44"/>
    </row>
    <row r="87" spans="1:22" ht="17.25" x14ac:dyDescent="0.3">
      <c r="A87" s="956"/>
      <c r="B87" s="659" t="s">
        <v>483</v>
      </c>
      <c r="C87" s="958"/>
      <c r="D87" s="438"/>
      <c r="E87" s="97"/>
      <c r="F87" s="418">
        <v>1848.4</v>
      </c>
      <c r="G87" s="960"/>
      <c r="H87" s="95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50"/>
      <c r="P87" s="953"/>
      <c r="Q87" s="94"/>
      <c r="R87" s="40"/>
      <c r="S87" s="41"/>
      <c r="T87" s="42"/>
      <c r="U87" s="43"/>
      <c r="V87" s="44"/>
    </row>
    <row r="88" spans="1:22" ht="17.25" x14ac:dyDescent="0.3">
      <c r="A88" s="956"/>
      <c r="B88" s="659" t="s">
        <v>484</v>
      </c>
      <c r="C88" s="958"/>
      <c r="D88" s="438"/>
      <c r="E88" s="97"/>
      <c r="F88" s="418">
        <v>744</v>
      </c>
      <c r="G88" s="960"/>
      <c r="H88" s="95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50"/>
      <c r="P88" s="953"/>
      <c r="Q88" s="94"/>
      <c r="R88" s="40"/>
      <c r="S88" s="41"/>
      <c r="T88" s="42"/>
      <c r="U88" s="43"/>
      <c r="V88" s="44"/>
    </row>
    <row r="89" spans="1:22" ht="18" thickBot="1" x14ac:dyDescent="0.35">
      <c r="A89" s="957"/>
      <c r="B89" s="659" t="s">
        <v>485</v>
      </c>
      <c r="C89" s="861"/>
      <c r="D89" s="438"/>
      <c r="E89" s="97"/>
      <c r="F89" s="418">
        <v>1469</v>
      </c>
      <c r="G89" s="873"/>
      <c r="H89" s="93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51"/>
      <c r="P89" s="95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01" t="s">
        <v>19</v>
      </c>
      <c r="G253" s="901"/>
      <c r="H253" s="90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426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93" t="s">
        <v>55</v>
      </c>
      <c r="B54" s="328" t="s">
        <v>56</v>
      </c>
      <c r="C54" s="986" t="s">
        <v>521</v>
      </c>
      <c r="D54" s="608"/>
      <c r="E54" s="607"/>
      <c r="F54" s="51">
        <v>1499.2</v>
      </c>
      <c r="G54" s="87">
        <v>44361</v>
      </c>
      <c r="H54" s="99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84" t="s">
        <v>224</v>
      </c>
      <c r="P54" s="98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94"/>
      <c r="B55" s="328" t="s">
        <v>441</v>
      </c>
      <c r="C55" s="987"/>
      <c r="D55" s="608"/>
      <c r="E55" s="607"/>
      <c r="F55" s="51">
        <v>90</v>
      </c>
      <c r="G55" s="87">
        <v>44361</v>
      </c>
      <c r="H55" s="99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84"/>
      <c r="P55" s="985"/>
      <c r="Q55" s="508"/>
      <c r="R55" s="40"/>
      <c r="S55" s="67"/>
      <c r="T55" s="67"/>
      <c r="U55" s="43"/>
      <c r="V55" s="326"/>
    </row>
    <row r="56" spans="1:24" ht="23.25" customHeight="1" x14ac:dyDescent="0.3">
      <c r="A56" s="988" t="s">
        <v>55</v>
      </c>
      <c r="B56" s="328" t="s">
        <v>56</v>
      </c>
      <c r="C56" s="990" t="s">
        <v>524</v>
      </c>
      <c r="D56" s="608"/>
      <c r="E56" s="607"/>
      <c r="F56" s="51">
        <v>1318</v>
      </c>
      <c r="G56" s="87">
        <v>44368</v>
      </c>
      <c r="H56" s="93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10" t="s">
        <v>224</v>
      </c>
      <c r="P56" s="99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89"/>
      <c r="B57" s="328" t="s">
        <v>441</v>
      </c>
      <c r="C57" s="990"/>
      <c r="D57" s="608"/>
      <c r="E57" s="607"/>
      <c r="F57" s="51">
        <v>112.8</v>
      </c>
      <c r="G57" s="87">
        <v>44368</v>
      </c>
      <c r="H57" s="93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11"/>
      <c r="P57" s="994"/>
      <c r="Q57" s="508"/>
      <c r="R57" s="40"/>
      <c r="S57" s="67"/>
      <c r="T57" s="67"/>
      <c r="U57" s="43"/>
      <c r="V57" s="44"/>
    </row>
    <row r="58" spans="1:24" ht="26.25" customHeight="1" x14ac:dyDescent="0.3">
      <c r="A58" s="917" t="s">
        <v>55</v>
      </c>
      <c r="B58" s="328" t="s">
        <v>56</v>
      </c>
      <c r="C58" s="914" t="s">
        <v>525</v>
      </c>
      <c r="D58" s="608"/>
      <c r="E58" s="607"/>
      <c r="F58" s="51">
        <v>1272.8</v>
      </c>
      <c r="G58" s="995">
        <v>44375</v>
      </c>
      <c r="H58" s="98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10" t="s">
        <v>224</v>
      </c>
      <c r="P58" s="99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18"/>
      <c r="B59" s="292" t="s">
        <v>441</v>
      </c>
      <c r="C59" s="915"/>
      <c r="D59" s="610"/>
      <c r="E59" s="609"/>
      <c r="F59" s="51">
        <v>91.4</v>
      </c>
      <c r="G59" s="996"/>
      <c r="H59" s="98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11"/>
      <c r="P59" s="99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78" t="s">
        <v>451</v>
      </c>
      <c r="B72" s="659" t="s">
        <v>452</v>
      </c>
      <c r="C72" s="976" t="s">
        <v>453</v>
      </c>
      <c r="D72" s="660"/>
      <c r="E72" s="613"/>
      <c r="F72" s="51">
        <v>202.02</v>
      </c>
      <c r="G72" s="87">
        <v>44361</v>
      </c>
      <c r="H72" s="980" t="s">
        <v>455</v>
      </c>
      <c r="I72" s="48">
        <v>202.02</v>
      </c>
      <c r="J72" s="35">
        <f t="shared" si="0"/>
        <v>0</v>
      </c>
      <c r="K72" s="56">
        <v>55</v>
      </c>
      <c r="L72" s="982" t="s">
        <v>460</v>
      </c>
      <c r="M72" s="98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79"/>
      <c r="B73" s="659" t="s">
        <v>454</v>
      </c>
      <c r="C73" s="977"/>
      <c r="D73" s="660"/>
      <c r="E73" s="613"/>
      <c r="F73" s="51">
        <v>72.849999999999994</v>
      </c>
      <c r="G73" s="87">
        <v>44361</v>
      </c>
      <c r="H73" s="981"/>
      <c r="I73" s="48">
        <v>72.849999999999994</v>
      </c>
      <c r="J73" s="35">
        <f t="shared" si="0"/>
        <v>0</v>
      </c>
      <c r="K73" s="56">
        <v>100</v>
      </c>
      <c r="L73" s="982"/>
      <c r="M73" s="98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01" t="s">
        <v>19</v>
      </c>
      <c r="G243" s="901"/>
      <c r="H243" s="90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502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05" t="s">
        <v>440</v>
      </c>
      <c r="B53" s="328" t="s">
        <v>56</v>
      </c>
      <c r="C53" s="923" t="s">
        <v>558</v>
      </c>
      <c r="D53" s="716"/>
      <c r="E53" s="607"/>
      <c r="F53" s="320">
        <v>1888.8</v>
      </c>
      <c r="G53" s="321">
        <v>44382</v>
      </c>
      <c r="H53" s="92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4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06"/>
      <c r="B54" s="328" t="s">
        <v>441</v>
      </c>
      <c r="C54" s="924"/>
      <c r="D54" s="717"/>
      <c r="E54" s="607"/>
      <c r="F54" s="51">
        <v>101.8</v>
      </c>
      <c r="G54" s="87">
        <v>44382</v>
      </c>
      <c r="H54" s="92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4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39" t="s">
        <v>551</v>
      </c>
      <c r="B60" s="736" t="s">
        <v>552</v>
      </c>
      <c r="C60" s="999" t="s">
        <v>553</v>
      </c>
      <c r="D60" s="707"/>
      <c r="E60" s="609"/>
      <c r="F60" s="51">
        <v>9342.59</v>
      </c>
      <c r="G60" s="1001">
        <v>44391</v>
      </c>
      <c r="H60" s="90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95" t="s">
        <v>224</v>
      </c>
      <c r="P60" s="100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40"/>
      <c r="B61" s="599" t="s">
        <v>53</v>
      </c>
      <c r="C61" s="1000"/>
      <c r="D61" s="707"/>
      <c r="E61" s="609"/>
      <c r="F61" s="51">
        <v>1320</v>
      </c>
      <c r="G61" s="1002"/>
      <c r="H61" s="91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96"/>
      <c r="P61" s="100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97"/>
      <c r="M73" s="99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97"/>
      <c r="M74" s="99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01" t="s">
        <v>19</v>
      </c>
      <c r="G244" s="901"/>
      <c r="H244" s="90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598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11" t="s">
        <v>55</v>
      </c>
      <c r="B54" s="292" t="s">
        <v>56</v>
      </c>
      <c r="C54" s="1013" t="s">
        <v>621</v>
      </c>
      <c r="D54" s="716"/>
      <c r="E54" s="607"/>
      <c r="F54" s="327">
        <v>1300.4050999999999</v>
      </c>
      <c r="G54" s="321">
        <v>44410</v>
      </c>
      <c r="H54" s="99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4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12"/>
      <c r="B55" s="292" t="s">
        <v>397</v>
      </c>
      <c r="C55" s="1014"/>
      <c r="D55" s="717"/>
      <c r="E55" s="607"/>
      <c r="F55" s="51">
        <v>99.4</v>
      </c>
      <c r="G55" s="87">
        <v>44410</v>
      </c>
      <c r="H55" s="99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4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15" t="s">
        <v>55</v>
      </c>
      <c r="B59" s="328" t="s">
        <v>56</v>
      </c>
      <c r="C59" s="870" t="s">
        <v>675</v>
      </c>
      <c r="D59" s="608"/>
      <c r="E59" s="607"/>
      <c r="F59" s="51">
        <v>185</v>
      </c>
      <c r="G59" s="49">
        <v>44425</v>
      </c>
      <c r="H59" s="1007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10" t="s">
        <v>35</v>
      </c>
      <c r="P59" s="1009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16"/>
      <c r="B60" s="328" t="s">
        <v>397</v>
      </c>
      <c r="C60" s="871"/>
      <c r="D60" s="608"/>
      <c r="E60" s="607"/>
      <c r="F60" s="51">
        <v>112.5</v>
      </c>
      <c r="G60" s="49">
        <v>44425</v>
      </c>
      <c r="H60" s="1008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11"/>
      <c r="P60" s="1010"/>
      <c r="Q60" s="508"/>
      <c r="R60" s="40"/>
      <c r="S60" s="67"/>
      <c r="T60" s="67"/>
      <c r="U60" s="43"/>
      <c r="V60" s="44"/>
    </row>
    <row r="61" spans="1:24" ht="17.25" x14ac:dyDescent="0.3">
      <c r="A61" s="1015" t="s">
        <v>55</v>
      </c>
      <c r="B61" s="292" t="s">
        <v>56</v>
      </c>
      <c r="C61" s="870" t="s">
        <v>676</v>
      </c>
      <c r="D61" s="608"/>
      <c r="E61" s="607"/>
      <c r="F61" s="51">
        <v>190.4</v>
      </c>
      <c r="G61" s="49">
        <v>44427</v>
      </c>
      <c r="H61" s="1007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10" t="s">
        <v>35</v>
      </c>
      <c r="P61" s="1009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17"/>
      <c r="B62" s="292" t="s">
        <v>397</v>
      </c>
      <c r="C62" s="871"/>
      <c r="D62" s="608"/>
      <c r="E62" s="607"/>
      <c r="F62" s="51">
        <f>103.9+104.4</f>
        <v>208.3</v>
      </c>
      <c r="G62" s="49">
        <v>44427</v>
      </c>
      <c r="H62" s="1008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11"/>
      <c r="P62" s="1010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78" t="s">
        <v>55</v>
      </c>
      <c r="B64" s="292" t="s">
        <v>56</v>
      </c>
      <c r="C64" s="976" t="s">
        <v>704</v>
      </c>
      <c r="D64" s="717"/>
      <c r="E64" s="607"/>
      <c r="F64" s="51">
        <v>1160.2</v>
      </c>
      <c r="G64" s="87">
        <v>44431</v>
      </c>
      <c r="H64" s="980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19" t="s">
        <v>35</v>
      </c>
      <c r="P64" s="1021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18"/>
      <c r="B65" s="292" t="s">
        <v>397</v>
      </c>
      <c r="C65" s="977"/>
      <c r="D65" s="717"/>
      <c r="E65" s="607"/>
      <c r="F65" s="51">
        <v>117.2</v>
      </c>
      <c r="G65" s="87">
        <v>44431</v>
      </c>
      <c r="H65" s="981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20"/>
      <c r="P65" s="1022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78" t="s">
        <v>55</v>
      </c>
      <c r="B67" s="292" t="s">
        <v>56</v>
      </c>
      <c r="C67" s="870" t="s">
        <v>713</v>
      </c>
      <c r="D67" s="608"/>
      <c r="E67" s="607"/>
      <c r="F67" s="51">
        <v>162</v>
      </c>
      <c r="G67" s="49">
        <v>44434</v>
      </c>
      <c r="H67" s="1007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10" t="s">
        <v>35</v>
      </c>
      <c r="P67" s="1009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18"/>
      <c r="B68" s="292" t="s">
        <v>397</v>
      </c>
      <c r="C68" s="871"/>
      <c r="D68" s="608"/>
      <c r="E68" s="607"/>
      <c r="F68" s="51">
        <f>85.3+107.2</f>
        <v>192.5</v>
      </c>
      <c r="G68" s="49">
        <v>44434</v>
      </c>
      <c r="H68" s="1008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11"/>
      <c r="P68" s="1010"/>
      <c r="Q68" s="508"/>
      <c r="R68" s="40"/>
      <c r="S68" s="67"/>
      <c r="T68" s="67"/>
      <c r="U68" s="43"/>
      <c r="V68" s="44"/>
    </row>
    <row r="69" spans="1:22" ht="17.25" x14ac:dyDescent="0.3">
      <c r="A69" s="978" t="s">
        <v>55</v>
      </c>
      <c r="B69" s="292" t="s">
        <v>56</v>
      </c>
      <c r="C69" s="870" t="s">
        <v>714</v>
      </c>
      <c r="D69" s="608"/>
      <c r="E69" s="607"/>
      <c r="F69" s="51">
        <f>164.4+166</f>
        <v>330.4</v>
      </c>
      <c r="G69" s="49">
        <v>44435</v>
      </c>
      <c r="H69" s="1007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10" t="s">
        <v>35</v>
      </c>
      <c r="P69" s="1009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79"/>
      <c r="B70" s="292" t="s">
        <v>397</v>
      </c>
      <c r="C70" s="871"/>
      <c r="D70" s="608"/>
      <c r="E70" s="607"/>
      <c r="F70" s="51">
        <v>140.5</v>
      </c>
      <c r="G70" s="49">
        <v>44435</v>
      </c>
      <c r="H70" s="1008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11"/>
      <c r="P70" s="1010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97"/>
      <c r="M89" s="99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97"/>
      <c r="M90" s="99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1" t="s">
        <v>19</v>
      </c>
      <c r="G260" s="901"/>
      <c r="H260" s="90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657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23" t="s">
        <v>55</v>
      </c>
      <c r="B55" s="292" t="s">
        <v>56</v>
      </c>
      <c r="C55" s="1013" t="s">
        <v>726</v>
      </c>
      <c r="D55" s="717"/>
      <c r="E55" s="607"/>
      <c r="F55" s="51">
        <v>1598</v>
      </c>
      <c r="G55" s="87">
        <v>44445</v>
      </c>
      <c r="H55" s="99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26" t="s">
        <v>35</v>
      </c>
      <c r="P55" s="102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24"/>
      <c r="B56" s="292" t="s">
        <v>441</v>
      </c>
      <c r="C56" s="1025"/>
      <c r="D56" s="717"/>
      <c r="E56" s="607"/>
      <c r="F56" s="51">
        <v>91.6</v>
      </c>
      <c r="G56" s="87">
        <v>44445</v>
      </c>
      <c r="H56" s="99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27"/>
      <c r="P56" s="1029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997"/>
      <c r="M87" s="998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997"/>
      <c r="M88" s="998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01" t="s">
        <v>19</v>
      </c>
      <c r="G258" s="901"/>
      <c r="H258" s="902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2021-11-13T21:53:09Z</dcterms:modified>
</cp:coreProperties>
</file>