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2" activeTab="1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0" l="1"/>
  <c r="E51" i="10"/>
  <c r="E55" i="10" s="1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51" i="10" l="1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<sst xmlns="http://schemas.openxmlformats.org/spreadsheetml/2006/main" count="683" uniqueCount="108">
  <si>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</si>
  <si>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</si>
  <si>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</si>
  <si>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</si>
  <si>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</si>
  <si>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</si>
  <si>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</si>
  <si>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</si>
  <si>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</si>
  <si>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</si>
  <si>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</si>
  <si>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</si>
  <si>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</si>
  <si>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</si>
  <si>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</si>
  <si>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</si>
  <si>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</si>
  <si>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</si>
  <si>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</si>
  <si>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</si>
  <si>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</si>
  <si>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</si>
  <si>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</si>
  <si>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</si>
  <si>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</si>
  <si>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</si>
  <si>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</si>
  <si>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</si>
  <si>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</si>
  <si>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</si>
  <si>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</si>
  <si>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</si>
  <si>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</si>
  <si>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</si>
  <si>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</si>
  <si>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</si>
  <si>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</si>
  <si>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</si>
  <si>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</si>
  <si>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</si>
  <si>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</si>
  <si>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</si>
  <si>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</si>
  <si>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</si>
  <si>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</si>
  <si>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</si>
  <si>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</si>
  <si>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</si>
  <si>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</si>
  <si>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</si>
  <si>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</si>
  <si>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</si>
  <si>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</si>
  <si>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</si>
  <si>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</si>
  <si>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</si>
  <si>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</si>
  <si>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</si>
  <si>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</si>
  <si>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</si>
  <si>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</si>
  <si>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</si>
  <si>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</si>
  <si>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</si>
  <si>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</si>
  <si>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</si>
  <si>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</si>
  <si>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</si>
  <si>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</si>
  <si>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</si>
  <si>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</si>
  <si>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</si>
  <si>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</si>
  <si>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</si>
  <si>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</si>
  <si>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</si>
  <si>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</si>
  <si>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</si>
  <si>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</si>
  <si>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</si>
  <si>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</si>
  <si>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</si>
  <si>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</si>
  <si>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</si>
  <si>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</si>
  <si>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</si>
  <si>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</si>
  <si>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</si>
  <si>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</si>
  <si>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</si>
  <si>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</si>
  <si>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</si>
  <si>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</si>
  <si>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</si>
  <si>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</si>
  <si>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</si>
  <si>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</si>
  <si>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</si>
  <si>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</si>
  <si>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</si>
  <si>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</si>
  <si>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</si>
  <si>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</si>
  <si>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SE APLICO PAGO ????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</si>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</sst>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6" borderId="7" xfId="0" applyNumberFormat="1" applyFont="1" applyFill="1" applyBorder="1" applyAlignment="1">
      <alignment horizontal="center"/>
    </xf>
    <xf numFmtId="44" fontId="10" fillId="16" borderId="7" xfId="1" applyFont="1" applyFill="1" applyBorder="1"/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165" fontId="7" fillId="16" borderId="7" xfId="0" applyNumberFormat="1" applyFont="1" applyFill="1" applyBorder="1" applyAlignment="1">
      <alignment horizontal="center"/>
    </xf>
    <xf numFmtId="44" fontId="7" fillId="16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CCFF"/>
      <color rgb="FF66FFFF"/>
      <color rgb="FF990033"/>
      <color rgb="FF0000FF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284922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52</xdr:row>
      <xdr:rowOff>142047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3465" y="0"/>
          <a:ext cx="8143149" cy="10048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610186</xdr:colOff>
      <xdr:row>29</xdr:row>
      <xdr:rowOff>260465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0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20" t="s">
        <v>10</v>
      </c>
      <c r="C1" s="221"/>
      <c r="D1" s="221"/>
      <c r="E1" s="221"/>
      <c r="F1" s="222"/>
      <c r="H1" s="2"/>
    </row>
    <row r="2" spans="1:8" ht="21" x14ac:dyDescent="0.35">
      <c r="A2" s="3"/>
      <c r="B2" s="215" t="s">
        <v>11</v>
      </c>
      <c r="C2" s="215"/>
      <c r="D2" s="215"/>
      <c r="E2" s="215"/>
      <c r="F2" s="215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16">
        <f>D51-F51</f>
        <v>0</v>
      </c>
      <c r="E55" s="217"/>
      <c r="F55" s="218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19" t="s">
        <v>8</v>
      </c>
      <c r="E57" s="219"/>
      <c r="F57" s="219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10" workbookViewId="0">
      <selection activeCell="D48" sqref="D48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3" t="s">
        <v>88</v>
      </c>
      <c r="C1" s="224"/>
      <c r="D1" s="224"/>
      <c r="E1" s="224"/>
      <c r="F1" s="224"/>
      <c r="G1" s="225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90">
        <v>44767</v>
      </c>
      <c r="G4" s="191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9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7">
        <v>44767</v>
      </c>
      <c r="G19" s="198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7">
        <v>44767</v>
      </c>
      <c r="G22" s="198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7">
        <v>44767</v>
      </c>
      <c r="G32" s="198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7">
        <v>44767</v>
      </c>
      <c r="G33" s="198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7">
        <v>44767</v>
      </c>
      <c r="G34" s="198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12" t="s">
        <v>20</v>
      </c>
      <c r="E35" s="182">
        <v>74746</v>
      </c>
      <c r="F35" s="195"/>
      <c r="G35" s="196"/>
      <c r="H35" s="18">
        <f t="shared" si="1"/>
        <v>74746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7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200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01"/>
      <c r="E46" s="39">
        <f>SUM(E4:E45)</f>
        <v>624329</v>
      </c>
      <c r="F46" s="39"/>
      <c r="G46" s="39">
        <f>SUM(G4:G45)</f>
        <v>549583</v>
      </c>
      <c r="H46" s="40">
        <f>SUM(H4:H45)</f>
        <v>74746</v>
      </c>
      <c r="I46" s="2"/>
    </row>
    <row r="47" spans="1:9" x14ac:dyDescent="0.25">
      <c r="B47" s="37"/>
      <c r="C47" s="38"/>
      <c r="D47" s="201"/>
      <c r="E47" s="41"/>
      <c r="F47" s="42"/>
      <c r="G47" s="43"/>
      <c r="H47" s="44"/>
      <c r="I47" s="2"/>
    </row>
    <row r="48" spans="1:9" ht="31.5" x14ac:dyDescent="0.25">
      <c r="B48" s="37"/>
      <c r="C48" s="38"/>
      <c r="D48" s="201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01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01"/>
      <c r="E50" s="216">
        <f>E46-G46</f>
        <v>74746</v>
      </c>
      <c r="F50" s="217"/>
      <c r="G50" s="218"/>
      <c r="I50" s="2"/>
    </row>
    <row r="51" spans="1:9" x14ac:dyDescent="0.25">
      <c r="B51" s="37"/>
      <c r="C51" s="38"/>
      <c r="D51" s="201"/>
      <c r="E51" s="41"/>
      <c r="F51" s="42"/>
      <c r="G51" s="43"/>
      <c r="I51" s="2"/>
    </row>
    <row r="52" spans="1:9" ht="18.75" x14ac:dyDescent="0.3">
      <c r="B52" s="37"/>
      <c r="C52" s="38"/>
      <c r="D52" s="201"/>
      <c r="E52" s="219" t="s">
        <v>8</v>
      </c>
      <c r="F52" s="219"/>
      <c r="G52" s="219"/>
      <c r="I52" s="2"/>
    </row>
    <row r="53" spans="1:9" x14ac:dyDescent="0.25">
      <c r="A53" s="111"/>
      <c r="B53" s="112"/>
      <c r="C53" s="113"/>
      <c r="D53" s="202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3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4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4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4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4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4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4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4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4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4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4"/>
      <c r="E64" s="122"/>
      <c r="F64" s="123"/>
      <c r="G64" s="124"/>
      <c r="H64" s="104"/>
    </row>
    <row r="65" spans="1:8" x14ac:dyDescent="0.25">
      <c r="A65" s="105"/>
      <c r="B65" s="106"/>
      <c r="C65" s="107"/>
      <c r="D65" s="205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I69"/>
  <sheetViews>
    <sheetView topLeftCell="A19" zoomScale="115" zoomScaleNormal="115" workbookViewId="0">
      <selection activeCell="O11" sqref="O11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26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</row>
    <row r="2" spans="2:35" ht="21.75" thickBot="1" x14ac:dyDescent="0.4">
      <c r="B2" s="156" t="s">
        <v>93</v>
      </c>
      <c r="C2" s="157"/>
      <c r="D2" s="157"/>
      <c r="E2" s="157"/>
      <c r="R2" s="171" t="s">
        <v>91</v>
      </c>
      <c r="S2" s="172"/>
      <c r="T2" s="172"/>
      <c r="U2" s="172"/>
      <c r="V2" s="155"/>
      <c r="W2" s="155"/>
      <c r="X2" s="155"/>
      <c r="Y2" s="155"/>
      <c r="Z2" s="155"/>
      <c r="AA2" s="155"/>
      <c r="AB2" s="155"/>
      <c r="AC2" s="162"/>
      <c r="AD2" s="164"/>
      <c r="AE2" s="165"/>
      <c r="AF2" s="62"/>
      <c r="AG2" s="166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3"/>
      <c r="AB3" s="167"/>
      <c r="AC3" s="162"/>
      <c r="AD3" s="164"/>
      <c r="AE3" s="165"/>
      <c r="AF3" s="62"/>
      <c r="AG3" s="166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2"/>
      <c r="AD4" s="164"/>
      <c r="AE4" s="165"/>
      <c r="AF4" s="62"/>
      <c r="AG4" s="166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2"/>
      <c r="AD5" s="164"/>
      <c r="AE5" s="165"/>
      <c r="AF5" s="62"/>
      <c r="AG5" s="166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2"/>
      <c r="AD6" s="164"/>
      <c r="AE6" s="165"/>
      <c r="AF6" s="62"/>
      <c r="AG6" s="166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2"/>
      <c r="AD7" s="164"/>
      <c r="AE7" s="165"/>
      <c r="AF7" s="62"/>
      <c r="AG7" s="166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2"/>
      <c r="AD8" s="164"/>
      <c r="AE8" s="165"/>
      <c r="AF8" s="62"/>
      <c r="AG8" s="166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2"/>
      <c r="AD9" s="164"/>
      <c r="AE9" s="165"/>
      <c r="AF9" s="62"/>
      <c r="AG9" s="166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2"/>
      <c r="AD10" s="164"/>
      <c r="AE10" s="165"/>
      <c r="AF10" s="62"/>
      <c r="AG10" s="166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2"/>
      <c r="AD11" s="164"/>
      <c r="AE11" s="165"/>
      <c r="AF11" s="62"/>
      <c r="AG11" s="166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2"/>
      <c r="AD12" s="164"/>
      <c r="AE12" s="165"/>
      <c r="AF12" s="62"/>
      <c r="AG12" s="166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2"/>
      <c r="AD13" s="164"/>
      <c r="AE13" s="165"/>
      <c r="AF13" s="62"/>
      <c r="AG13" s="166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2"/>
      <c r="AD14" s="164"/>
      <c r="AE14" s="165"/>
      <c r="AF14" s="62"/>
      <c r="AG14" s="166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2"/>
      <c r="AD15" s="164"/>
      <c r="AE15" s="165"/>
      <c r="AF15" s="62"/>
      <c r="AG15" s="166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14">
        <f t="shared" si="1"/>
        <v>540817</v>
      </c>
      <c r="Y16" s="101"/>
      <c r="Z16" s="135"/>
      <c r="AA16" s="60"/>
      <c r="AB16" s="60"/>
      <c r="AC16" s="162"/>
      <c r="AD16" s="164"/>
      <c r="AE16" s="165"/>
      <c r="AF16" s="62"/>
      <c r="AG16" s="166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2"/>
      <c r="AD17" s="164"/>
      <c r="AE17" s="165"/>
      <c r="AF17" s="62"/>
      <c r="AG17" s="166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8"/>
      <c r="AC18" s="162"/>
      <c r="AD18" s="164"/>
      <c r="AE18" s="165"/>
      <c r="AF18" s="62"/>
      <c r="AG18" s="166"/>
      <c r="AH18" s="62"/>
      <c r="AI18" s="121"/>
    </row>
    <row r="19" spans="2:35" ht="24.75" customHeight="1" x14ac:dyDescent="0.3">
      <c r="B19" s="128">
        <v>44746</v>
      </c>
      <c r="C19" s="134">
        <v>44747</v>
      </c>
      <c r="D19" s="182">
        <v>0</v>
      </c>
      <c r="E19" s="20">
        <f t="shared" si="0"/>
        <v>704057.5</v>
      </c>
      <c r="F19" s="181" t="s">
        <v>101</v>
      </c>
      <c r="R19" s="128"/>
      <c r="S19" s="232" t="s">
        <v>95</v>
      </c>
      <c r="T19" s="233"/>
      <c r="U19" s="77">
        <f t="shared" si="1"/>
        <v>11454.260000000009</v>
      </c>
      <c r="Y19" s="101"/>
      <c r="Z19" s="135"/>
      <c r="AA19" s="60"/>
      <c r="AB19" s="60"/>
      <c r="AC19" s="162"/>
      <c r="AD19" s="164"/>
      <c r="AE19" s="165"/>
      <c r="AF19" s="62"/>
      <c r="AG19" s="166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9"/>
      <c r="Z20" s="135"/>
      <c r="AA20" s="60"/>
      <c r="AB20" s="60"/>
      <c r="AC20" s="162"/>
      <c r="AD20" s="164"/>
      <c r="AE20" s="165"/>
      <c r="AF20" s="62"/>
      <c r="AG20" s="166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2"/>
      <c r="AD21" s="164"/>
      <c r="AE21" s="165"/>
      <c r="AF21" s="62"/>
      <c r="AG21" s="166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8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2"/>
      <c r="AD22" s="164"/>
      <c r="AE22" s="165"/>
      <c r="AF22" s="62"/>
      <c r="AG22" s="166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2"/>
      <c r="AD23" s="121"/>
      <c r="AE23" s="121"/>
      <c r="AF23" s="121"/>
      <c r="AG23" s="121"/>
      <c r="AH23" s="170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2"/>
      <c r="AD24" s="121"/>
      <c r="AE24" s="121"/>
      <c r="AF24" s="121"/>
      <c r="AG24" s="121"/>
      <c r="AH24" s="121"/>
      <c r="AI24" s="121"/>
    </row>
    <row r="25" spans="2:35" x14ac:dyDescent="0.3">
      <c r="B25" s="177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9">
        <v>44752</v>
      </c>
      <c r="C26" s="178">
        <v>44753</v>
      </c>
      <c r="D26" s="180">
        <v>38583.5</v>
      </c>
      <c r="E26" s="20">
        <f t="shared" si="0"/>
        <v>980852</v>
      </c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</row>
    <row r="27" spans="2:35" x14ac:dyDescent="0.3">
      <c r="B27" s="179">
        <v>44753</v>
      </c>
      <c r="C27" s="178">
        <v>44757</v>
      </c>
      <c r="D27" s="180">
        <v>42175</v>
      </c>
      <c r="E27" s="20">
        <f t="shared" si="0"/>
        <v>1023027</v>
      </c>
    </row>
    <row r="28" spans="2:35" ht="24" customHeight="1" x14ac:dyDescent="0.3">
      <c r="B28" s="179">
        <v>44754</v>
      </c>
      <c r="C28" s="178">
        <v>44757</v>
      </c>
      <c r="D28" s="180">
        <v>34935</v>
      </c>
      <c r="E28" s="20">
        <f t="shared" si="0"/>
        <v>1057962</v>
      </c>
    </row>
    <row r="29" spans="2:35" ht="24" customHeight="1" x14ac:dyDescent="0.3">
      <c r="B29" s="179">
        <v>44755</v>
      </c>
      <c r="C29" s="178">
        <v>44757</v>
      </c>
      <c r="D29" s="180">
        <v>40724</v>
      </c>
      <c r="E29" s="20">
        <f t="shared" si="0"/>
        <v>1098686</v>
      </c>
    </row>
    <row r="30" spans="2:35" ht="24" customHeight="1" x14ac:dyDescent="0.3">
      <c r="B30" s="179">
        <v>44756</v>
      </c>
      <c r="C30" s="178">
        <v>44757</v>
      </c>
      <c r="D30" s="180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9">
        <v>44757</v>
      </c>
      <c r="C31" s="178">
        <v>44760</v>
      </c>
      <c r="D31" s="180">
        <v>61056</v>
      </c>
      <c r="E31" s="20">
        <f t="shared" si="0"/>
        <v>1208748</v>
      </c>
    </row>
    <row r="32" spans="2:35" ht="24" customHeight="1" x14ac:dyDescent="0.3">
      <c r="B32" s="179">
        <v>44757</v>
      </c>
      <c r="C32" s="178">
        <v>44760</v>
      </c>
      <c r="D32" s="185">
        <v>936.5</v>
      </c>
      <c r="E32" s="20">
        <f t="shared" si="0"/>
        <v>1209684.5</v>
      </c>
    </row>
    <row r="33" spans="2:28" ht="24" customHeight="1" x14ac:dyDescent="0.3">
      <c r="B33" s="179">
        <v>44758</v>
      </c>
      <c r="C33" s="178">
        <v>44760</v>
      </c>
      <c r="D33" s="185">
        <v>1009.5</v>
      </c>
      <c r="E33" s="20">
        <f t="shared" si="0"/>
        <v>1210694</v>
      </c>
    </row>
    <row r="34" spans="2:28" ht="24" customHeight="1" x14ac:dyDescent="0.3">
      <c r="B34" s="179"/>
      <c r="C34" s="178"/>
      <c r="D34" s="183"/>
      <c r="E34" s="20">
        <f t="shared" si="0"/>
        <v>1210694</v>
      </c>
    </row>
    <row r="35" spans="2:28" ht="24" customHeight="1" thickBot="1" x14ac:dyDescent="0.35">
      <c r="C35" s="176" t="s">
        <v>96</v>
      </c>
      <c r="D35" s="175">
        <v>-1210693.69</v>
      </c>
      <c r="E35" s="20">
        <f t="shared" si="0"/>
        <v>0.31000000005587935</v>
      </c>
    </row>
    <row r="36" spans="2:28" ht="24" customHeight="1" x14ac:dyDescent="0.35">
      <c r="B36" s="234" t="s">
        <v>102</v>
      </c>
      <c r="C36" s="235"/>
      <c r="D36" s="236"/>
      <c r="E36" s="184">
        <f t="shared" si="0"/>
        <v>0.31000000005587935</v>
      </c>
    </row>
    <row r="37" spans="2:28" ht="24" customHeight="1" thickBot="1" x14ac:dyDescent="0.35">
      <c r="B37" s="237"/>
      <c r="C37" s="238"/>
      <c r="D37" s="239"/>
    </row>
    <row r="38" spans="2:28" ht="24" customHeight="1" x14ac:dyDescent="0.3"/>
    <row r="39" spans="2:28" ht="24" customHeight="1" x14ac:dyDescent="0.3"/>
    <row r="40" spans="2:28" ht="24" customHeight="1" x14ac:dyDescent="0.3">
      <c r="AA40" s="174"/>
    </row>
    <row r="41" spans="2:28" ht="24" customHeight="1" x14ac:dyDescent="0.3">
      <c r="AA41" s="174"/>
    </row>
    <row r="42" spans="2:28" ht="24" customHeight="1" x14ac:dyDescent="0.3">
      <c r="AA42" s="174"/>
    </row>
    <row r="43" spans="2:28" x14ac:dyDescent="0.3">
      <c r="AA43" s="174"/>
    </row>
    <row r="44" spans="2:28" x14ac:dyDescent="0.3">
      <c r="Q44" s="121"/>
      <c r="R44" s="121"/>
      <c r="S44" s="121"/>
      <c r="T44" s="121"/>
      <c r="U44" s="121"/>
      <c r="V44" s="121"/>
      <c r="W44" s="121"/>
      <c r="X44" s="121"/>
      <c r="AA44" s="174"/>
    </row>
    <row r="45" spans="2:28" x14ac:dyDescent="0.3">
      <c r="Q45" s="121"/>
      <c r="R45" s="121"/>
      <c r="S45" s="121"/>
      <c r="T45" s="121"/>
      <c r="U45" s="121"/>
      <c r="V45" s="121"/>
      <c r="W45" s="121"/>
      <c r="X45" s="121"/>
      <c r="Y45" s="101"/>
      <c r="Z45" s="135"/>
      <c r="AA45" s="174"/>
      <c r="AB45" s="60"/>
    </row>
    <row r="46" spans="2:28" x14ac:dyDescent="0.3"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4"/>
      <c r="AB46" s="60"/>
    </row>
    <row r="47" spans="2:28" x14ac:dyDescent="0.3"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4"/>
      <c r="AB47" s="60"/>
    </row>
    <row r="48" spans="2:28" x14ac:dyDescent="0.3"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4"/>
      <c r="AB48" s="60"/>
    </row>
    <row r="49" spans="17:28" x14ac:dyDescent="0.3"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4"/>
      <c r="AB49" s="60"/>
    </row>
    <row r="50" spans="17:28" x14ac:dyDescent="0.3"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4"/>
      <c r="AB50" s="60"/>
    </row>
    <row r="51" spans="17:28" x14ac:dyDescent="0.3"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4"/>
      <c r="AB51" s="60"/>
    </row>
    <row r="52" spans="17:28" x14ac:dyDescent="0.3"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4"/>
      <c r="AB52" s="60"/>
    </row>
    <row r="53" spans="17:28" x14ac:dyDescent="0.3"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4"/>
      <c r="AB53" s="60"/>
    </row>
    <row r="54" spans="17:28" x14ac:dyDescent="0.3"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4"/>
      <c r="AB54" s="60"/>
    </row>
    <row r="55" spans="17:28" x14ac:dyDescent="0.3"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4"/>
      <c r="AB55" s="60"/>
    </row>
    <row r="56" spans="17:28" x14ac:dyDescent="0.3"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4"/>
      <c r="AB56" s="60"/>
    </row>
    <row r="57" spans="17:28" x14ac:dyDescent="0.3"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4"/>
      <c r="AB57" s="60"/>
    </row>
    <row r="58" spans="17:28" x14ac:dyDescent="0.3"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4"/>
      <c r="AB58" s="60"/>
    </row>
    <row r="59" spans="17:28" x14ac:dyDescent="0.3"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4"/>
      <c r="AB59" s="60"/>
    </row>
    <row r="60" spans="17:28" x14ac:dyDescent="0.3"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4"/>
      <c r="AB60" s="60"/>
    </row>
    <row r="61" spans="17:28" x14ac:dyDescent="0.3">
      <c r="AA61" s="174"/>
      <c r="AB61" s="60"/>
    </row>
    <row r="62" spans="17:28" x14ac:dyDescent="0.3">
      <c r="AA62" s="174"/>
      <c r="AB62" s="127"/>
    </row>
    <row r="63" spans="17:28" ht="19.5" thickBot="1" x14ac:dyDescent="0.35">
      <c r="AA63" s="174"/>
      <c r="AB63" s="121"/>
    </row>
    <row r="64" spans="17:28" ht="19.5" thickBot="1" x14ac:dyDescent="0.35">
      <c r="AA64" s="230"/>
      <c r="AB64" s="231"/>
    </row>
    <row r="69" spans="27:27" x14ac:dyDescent="0.3">
      <c r="AA69" s="54"/>
    </row>
  </sheetData>
  <mergeCells count="4">
    <mergeCell ref="Q1:AB1"/>
    <mergeCell ref="AA64:AB64"/>
    <mergeCell ref="S19:T19"/>
    <mergeCell ref="B36:D3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10" workbookViewId="0">
      <selection activeCell="A10" sqref="A1:XFD1048576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3" t="s">
        <v>97</v>
      </c>
      <c r="C1" s="224"/>
      <c r="D1" s="224"/>
      <c r="E1" s="224"/>
      <c r="F1" s="224"/>
      <c r="G1" s="225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2">
        <v>44767</v>
      </c>
      <c r="G4" s="193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210"/>
      <c r="G9" s="211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8">
        <v>44767</v>
      </c>
      <c r="G17" s="209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125"/>
      <c r="G34" s="22"/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21"/>
      <c r="G36" s="22"/>
      <c r="H36" s="18">
        <f t="shared" si="0"/>
        <v>2640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8">
        <v>44767</v>
      </c>
      <c r="G37" s="209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21"/>
      <c r="G39" s="22"/>
      <c r="H39" s="18">
        <f t="shared" si="0"/>
        <v>3100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21"/>
      <c r="G40" s="22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21"/>
      <c r="G41" s="22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21"/>
      <c r="G42" s="22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21"/>
      <c r="G43" s="22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21"/>
      <c r="G44" s="22"/>
      <c r="H44" s="18">
        <f t="shared" si="0"/>
        <v>1646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21"/>
      <c r="G45" s="22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21"/>
      <c r="G46" s="22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7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200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201"/>
      <c r="E51" s="39">
        <f>SUM(E4:E50)</f>
        <v>923458</v>
      </c>
      <c r="F51" s="39"/>
      <c r="G51" s="39">
        <f>SUM(G4:G50)</f>
        <v>774488</v>
      </c>
      <c r="H51" s="40">
        <f>SUM(H4:H50)</f>
        <v>122374</v>
      </c>
      <c r="I51" s="2"/>
    </row>
    <row r="52" spans="1:9" x14ac:dyDescent="0.25">
      <c r="B52" s="37"/>
      <c r="C52" s="38"/>
      <c r="D52" s="201"/>
      <c r="E52" s="41"/>
      <c r="F52" s="42"/>
      <c r="G52" s="43"/>
      <c r="H52" s="44"/>
      <c r="I52" s="2"/>
    </row>
    <row r="53" spans="1:9" ht="31.5" x14ac:dyDescent="0.25">
      <c r="B53" s="37"/>
      <c r="C53" s="38"/>
      <c r="D53" s="201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201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201"/>
      <c r="E55" s="216">
        <f>E51-G51</f>
        <v>148970</v>
      </c>
      <c r="F55" s="217"/>
      <c r="G55" s="218"/>
      <c r="I55" s="2"/>
    </row>
    <row r="56" spans="1:9" x14ac:dyDescent="0.25">
      <c r="B56" s="37"/>
      <c r="C56" s="38"/>
      <c r="D56" s="201"/>
      <c r="E56" s="41"/>
      <c r="F56" s="42"/>
      <c r="G56" s="43"/>
      <c r="I56" s="2"/>
    </row>
    <row r="57" spans="1:9" ht="18.75" x14ac:dyDescent="0.3">
      <c r="B57" s="37"/>
      <c r="C57" s="38"/>
      <c r="D57" s="201"/>
      <c r="E57" s="219" t="s">
        <v>8</v>
      </c>
      <c r="F57" s="219"/>
      <c r="G57" s="219"/>
      <c r="I57" s="2"/>
    </row>
    <row r="58" spans="1:9" x14ac:dyDescent="0.25">
      <c r="A58" s="111"/>
      <c r="B58" s="112"/>
      <c r="C58" s="113"/>
      <c r="D58" s="202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3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4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4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4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4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4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4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4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4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4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4"/>
      <c r="E69" s="122"/>
      <c r="F69" s="123"/>
      <c r="G69" s="124"/>
      <c r="H69" s="104"/>
    </row>
    <row r="70" spans="1:9" x14ac:dyDescent="0.25">
      <c r="A70" s="105"/>
      <c r="B70" s="106"/>
      <c r="C70" s="107"/>
      <c r="D70" s="205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69"/>
  <sheetViews>
    <sheetView zoomScale="130" zoomScaleNormal="130" workbookViewId="0">
      <selection activeCell="N11" sqref="N1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6" width="11.42578125" style="213"/>
    <col min="7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26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</row>
    <row r="2" spans="2:36" ht="21.75" thickBot="1" x14ac:dyDescent="0.4">
      <c r="B2" s="156" t="s">
        <v>93</v>
      </c>
      <c r="C2" s="157"/>
      <c r="D2" s="157"/>
      <c r="E2" s="157"/>
      <c r="S2" s="171" t="s">
        <v>91</v>
      </c>
      <c r="T2" s="172"/>
      <c r="U2" s="172"/>
      <c r="V2" s="172"/>
      <c r="W2" s="155"/>
      <c r="X2" s="155"/>
      <c r="Y2" s="155"/>
      <c r="Z2" s="155"/>
      <c r="AA2" s="155"/>
      <c r="AB2" s="155"/>
      <c r="AC2" s="155"/>
      <c r="AD2" s="162"/>
      <c r="AE2" s="164"/>
      <c r="AF2" s="165"/>
      <c r="AG2" s="62"/>
      <c r="AH2" s="166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S3" s="130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3"/>
      <c r="AC3" s="167"/>
      <c r="AD3" s="162"/>
      <c r="AE3" s="164"/>
      <c r="AF3" s="165"/>
      <c r="AG3" s="62"/>
      <c r="AH3" s="166"/>
      <c r="AI3" s="62"/>
      <c r="AJ3" s="121"/>
    </row>
    <row r="4" spans="2:36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8" t="s">
        <v>105</v>
      </c>
      <c r="S4" s="128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2"/>
      <c r="AE4" s="164"/>
      <c r="AF4" s="165"/>
      <c r="AG4" s="62"/>
      <c r="AH4" s="166"/>
      <c r="AI4" s="62"/>
      <c r="AJ4" s="121"/>
    </row>
    <row r="5" spans="2:36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13" t="s">
        <v>105</v>
      </c>
      <c r="S5" s="128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2"/>
      <c r="AE5" s="164"/>
      <c r="AF5" s="165"/>
      <c r="AG5" s="62"/>
      <c r="AH5" s="166"/>
      <c r="AI5" s="62"/>
      <c r="AJ5" s="121"/>
    </row>
    <row r="6" spans="2:36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0">E5+D6</f>
        <v>193535.5</v>
      </c>
      <c r="F6" s="213" t="s">
        <v>107</v>
      </c>
      <c r="S6" s="128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2"/>
      <c r="AE6" s="164"/>
      <c r="AF6" s="165"/>
      <c r="AG6" s="62"/>
      <c r="AH6" s="166"/>
      <c r="AI6" s="62"/>
      <c r="AJ6" s="121"/>
    </row>
    <row r="7" spans="2:36" ht="24.75" customHeight="1" x14ac:dyDescent="0.3">
      <c r="B7" s="128">
        <v>44766</v>
      </c>
      <c r="C7" s="134">
        <v>44767</v>
      </c>
      <c r="D7" s="20">
        <v>36105</v>
      </c>
      <c r="E7" s="20">
        <f t="shared" si="0"/>
        <v>229640.5</v>
      </c>
      <c r="F7" s="213" t="s">
        <v>107</v>
      </c>
      <c r="S7" s="128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2"/>
      <c r="AE7" s="164"/>
      <c r="AF7" s="165"/>
      <c r="AG7" s="62"/>
      <c r="AH7" s="166"/>
      <c r="AI7" s="62"/>
      <c r="AJ7" s="121"/>
    </row>
    <row r="8" spans="2:36" ht="24.75" customHeight="1" x14ac:dyDescent="0.3">
      <c r="B8" s="128">
        <v>44767</v>
      </c>
      <c r="C8" s="134">
        <v>44771</v>
      </c>
      <c r="D8" s="20">
        <v>3510</v>
      </c>
      <c r="E8" s="20">
        <f t="shared" si="0"/>
        <v>233150.5</v>
      </c>
      <c r="F8" s="213" t="s">
        <v>107</v>
      </c>
      <c r="S8" s="128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2"/>
      <c r="AE8" s="164"/>
      <c r="AF8" s="165"/>
      <c r="AG8" s="62"/>
      <c r="AH8" s="166"/>
      <c r="AI8" s="62"/>
      <c r="AJ8" s="121"/>
    </row>
    <row r="9" spans="2:36" ht="24.75" customHeight="1" x14ac:dyDescent="0.3">
      <c r="B9" s="128">
        <v>44768</v>
      </c>
      <c r="C9" s="134">
        <v>44771</v>
      </c>
      <c r="D9" s="20">
        <v>17556</v>
      </c>
      <c r="E9" s="20">
        <f t="shared" si="0"/>
        <v>250706.5</v>
      </c>
      <c r="F9" s="213" t="s">
        <v>46</v>
      </c>
      <c r="S9" s="128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2"/>
      <c r="AE9" s="164"/>
      <c r="AF9" s="165"/>
      <c r="AG9" s="62"/>
      <c r="AH9" s="166"/>
      <c r="AI9" s="62"/>
      <c r="AJ9" s="121"/>
    </row>
    <row r="10" spans="2:36" ht="24.75" customHeight="1" x14ac:dyDescent="0.3">
      <c r="B10" s="128">
        <v>44769</v>
      </c>
      <c r="C10" s="134">
        <v>44771</v>
      </c>
      <c r="D10" s="20">
        <v>41640</v>
      </c>
      <c r="E10" s="20">
        <f t="shared" si="0"/>
        <v>292346.5</v>
      </c>
      <c r="F10" s="213" t="s">
        <v>46</v>
      </c>
      <c r="S10" s="128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2"/>
      <c r="AE10" s="164"/>
      <c r="AF10" s="165"/>
      <c r="AG10" s="62"/>
      <c r="AH10" s="166"/>
      <c r="AI10" s="62"/>
      <c r="AJ10" s="121"/>
    </row>
    <row r="11" spans="2:36" ht="24.75" customHeight="1" x14ac:dyDescent="0.3">
      <c r="B11" s="128">
        <v>44770</v>
      </c>
      <c r="C11" s="134">
        <v>44771</v>
      </c>
      <c r="D11" s="20">
        <v>37988.5</v>
      </c>
      <c r="E11" s="20">
        <f t="shared" si="0"/>
        <v>330335</v>
      </c>
      <c r="S11" s="128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2"/>
      <c r="AE11" s="164"/>
      <c r="AF11" s="165"/>
      <c r="AG11" s="62"/>
      <c r="AH11" s="166"/>
      <c r="AI11" s="62"/>
      <c r="AJ11" s="121"/>
    </row>
    <row r="12" spans="2:36" ht="24.75" customHeight="1" x14ac:dyDescent="0.3">
      <c r="B12" s="128">
        <v>44771</v>
      </c>
      <c r="C12" s="134">
        <v>44776</v>
      </c>
      <c r="D12" s="20">
        <v>56000</v>
      </c>
      <c r="E12" s="20">
        <f t="shared" si="0"/>
        <v>386335</v>
      </c>
      <c r="S12" s="128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2"/>
      <c r="AE12" s="164"/>
      <c r="AF12" s="165"/>
      <c r="AG12" s="62"/>
      <c r="AH12" s="166"/>
      <c r="AI12" s="62"/>
      <c r="AJ12" s="121"/>
    </row>
    <row r="13" spans="2:36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36" si="2">E12+D13</f>
        <v>437318</v>
      </c>
      <c r="S13" s="128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2"/>
      <c r="AE13" s="164"/>
      <c r="AF13" s="165"/>
      <c r="AG13" s="62"/>
      <c r="AH13" s="166"/>
      <c r="AI13" s="62"/>
      <c r="AJ13" s="121"/>
    </row>
    <row r="14" spans="2:36" ht="24.75" customHeight="1" x14ac:dyDescent="0.3">
      <c r="B14" s="128">
        <v>44773</v>
      </c>
      <c r="C14" s="134">
        <v>44776</v>
      </c>
      <c r="D14" s="20">
        <v>46721</v>
      </c>
      <c r="E14" s="20">
        <f t="shared" si="2"/>
        <v>484039</v>
      </c>
      <c r="S14" s="128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2"/>
      <c r="AE14" s="164"/>
      <c r="AF14" s="165"/>
      <c r="AG14" s="62"/>
      <c r="AH14" s="166"/>
      <c r="AI14" s="62"/>
      <c r="AJ14" s="121"/>
    </row>
    <row r="15" spans="2:36" ht="24.75" customHeight="1" x14ac:dyDescent="0.3">
      <c r="B15" s="128"/>
      <c r="C15" s="134"/>
      <c r="D15" s="20"/>
      <c r="E15" s="20">
        <f t="shared" si="2"/>
        <v>484039</v>
      </c>
      <c r="S15" s="128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2"/>
      <c r="AE15" s="164"/>
      <c r="AF15" s="165"/>
      <c r="AG15" s="62"/>
      <c r="AH15" s="166"/>
      <c r="AI15" s="62"/>
      <c r="AJ15" s="121"/>
    </row>
    <row r="16" spans="2:36" ht="24.75" customHeight="1" x14ac:dyDescent="0.3">
      <c r="B16" s="128"/>
      <c r="C16" s="134"/>
      <c r="D16" s="20"/>
      <c r="E16" s="20">
        <f t="shared" si="2"/>
        <v>484039</v>
      </c>
      <c r="S16" s="128"/>
      <c r="T16" s="134"/>
      <c r="U16" s="20"/>
      <c r="V16" s="20">
        <f t="shared" si="1"/>
        <v>540817</v>
      </c>
      <c r="Z16" s="101"/>
      <c r="AA16" s="135"/>
      <c r="AB16" s="60"/>
      <c r="AC16" s="60"/>
      <c r="AD16" s="162"/>
      <c r="AE16" s="164"/>
      <c r="AF16" s="165"/>
      <c r="AG16" s="62"/>
      <c r="AH16" s="166"/>
      <c r="AI16" s="62"/>
      <c r="AJ16" s="121"/>
    </row>
    <row r="17" spans="2:36" ht="24.75" customHeight="1" x14ac:dyDescent="0.3">
      <c r="B17" s="128"/>
      <c r="C17" s="134"/>
      <c r="D17" s="20"/>
      <c r="E17" s="20">
        <f t="shared" si="2"/>
        <v>484039</v>
      </c>
      <c r="S17" s="128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2"/>
      <c r="AE17" s="164"/>
      <c r="AF17" s="165"/>
      <c r="AG17" s="62"/>
      <c r="AH17" s="166"/>
      <c r="AI17" s="62"/>
      <c r="AJ17" s="121"/>
    </row>
    <row r="18" spans="2:36" ht="24.75" customHeight="1" x14ac:dyDescent="0.3">
      <c r="B18" s="128"/>
      <c r="C18" s="134"/>
      <c r="D18" s="20"/>
      <c r="E18" s="20">
        <f t="shared" si="2"/>
        <v>484039</v>
      </c>
      <c r="S18" s="128"/>
      <c r="T18" s="134"/>
      <c r="U18" s="20"/>
      <c r="V18" s="20">
        <f t="shared" si="1"/>
        <v>11454.260000000009</v>
      </c>
      <c r="Z18" s="101"/>
      <c r="AA18" s="135"/>
      <c r="AB18" s="60"/>
      <c r="AC18" s="168"/>
      <c r="AD18" s="162"/>
      <c r="AE18" s="164"/>
      <c r="AF18" s="165"/>
      <c r="AG18" s="62"/>
      <c r="AH18" s="166"/>
      <c r="AI18" s="62"/>
      <c r="AJ18" s="121"/>
    </row>
    <row r="19" spans="2:36" ht="24.75" customHeight="1" x14ac:dyDescent="0.3">
      <c r="B19" s="128"/>
      <c r="C19" s="134"/>
      <c r="D19" s="20"/>
      <c r="E19" s="20">
        <f t="shared" si="2"/>
        <v>484039</v>
      </c>
      <c r="F19" s="186"/>
      <c r="S19" s="128"/>
      <c r="T19" s="232" t="s">
        <v>95</v>
      </c>
      <c r="U19" s="233"/>
      <c r="V19" s="77">
        <f t="shared" si="1"/>
        <v>11454.260000000009</v>
      </c>
      <c r="Z19" s="101"/>
      <c r="AA19" s="135"/>
      <c r="AB19" s="60"/>
      <c r="AC19" s="60"/>
      <c r="AD19" s="162"/>
      <c r="AE19" s="164"/>
      <c r="AF19" s="165"/>
      <c r="AG19" s="62"/>
      <c r="AH19" s="166"/>
      <c r="AI19" s="62"/>
      <c r="AJ19" s="121"/>
    </row>
    <row r="20" spans="2:36" ht="21" x14ac:dyDescent="0.35">
      <c r="B20" s="128"/>
      <c r="C20" s="134"/>
      <c r="D20" s="20"/>
      <c r="E20" s="20">
        <f t="shared" si="2"/>
        <v>484039</v>
      </c>
      <c r="R20" s="121"/>
      <c r="S20" s="128"/>
      <c r="T20" s="134"/>
      <c r="U20" s="20"/>
      <c r="V20" s="20">
        <f t="shared" si="1"/>
        <v>11454.260000000009</v>
      </c>
      <c r="W20" s="121"/>
      <c r="X20" s="121"/>
      <c r="Y20" s="121"/>
      <c r="Z20" s="169"/>
      <c r="AA20" s="135"/>
      <c r="AB20" s="60"/>
      <c r="AC20" s="60"/>
      <c r="AD20" s="162"/>
      <c r="AE20" s="164"/>
      <c r="AF20" s="165"/>
      <c r="AG20" s="62"/>
      <c r="AH20" s="166"/>
      <c r="AI20" s="62"/>
      <c r="AJ20" s="121"/>
    </row>
    <row r="21" spans="2:36" x14ac:dyDescent="0.3">
      <c r="B21" s="128"/>
      <c r="C21" s="134"/>
      <c r="D21" s="20"/>
      <c r="E21" s="20">
        <f t="shared" si="2"/>
        <v>484039</v>
      </c>
      <c r="R21" s="121"/>
      <c r="S21" s="128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2"/>
      <c r="AE21" s="164"/>
      <c r="AF21" s="165"/>
      <c r="AG21" s="62"/>
      <c r="AH21" s="166"/>
      <c r="AI21" s="62"/>
      <c r="AJ21" s="121"/>
    </row>
    <row r="22" spans="2:36" x14ac:dyDescent="0.3">
      <c r="B22" s="128"/>
      <c r="C22" s="134"/>
      <c r="D22" s="20"/>
      <c r="E22" s="20">
        <f t="shared" si="2"/>
        <v>484039</v>
      </c>
      <c r="R22" s="121"/>
      <c r="S22" s="128"/>
      <c r="T22" s="134"/>
      <c r="U22" s="20"/>
      <c r="V22" s="158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2"/>
      <c r="AE22" s="164"/>
      <c r="AF22" s="165"/>
      <c r="AG22" s="62"/>
      <c r="AH22" s="166"/>
      <c r="AI22" s="62"/>
      <c r="AJ22" s="127"/>
    </row>
    <row r="23" spans="2:36" x14ac:dyDescent="0.3">
      <c r="B23" s="128"/>
      <c r="C23" s="134"/>
      <c r="D23" s="20"/>
      <c r="E23" s="20">
        <f t="shared" si="2"/>
        <v>484039</v>
      </c>
      <c r="R23" s="121"/>
      <c r="S23" s="128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2"/>
      <c r="AE23" s="121"/>
      <c r="AF23" s="121"/>
      <c r="AG23" s="121"/>
      <c r="AH23" s="121"/>
      <c r="AI23" s="170"/>
      <c r="AJ23" s="121"/>
    </row>
    <row r="24" spans="2:36" x14ac:dyDescent="0.3">
      <c r="B24" s="128"/>
      <c r="C24" s="134"/>
      <c r="D24" s="20"/>
      <c r="E24" s="20">
        <f t="shared" si="2"/>
        <v>484039</v>
      </c>
      <c r="R24" s="121"/>
      <c r="S24" s="128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2"/>
      <c r="AE24" s="121"/>
      <c r="AF24" s="121"/>
      <c r="AG24" s="121"/>
      <c r="AH24" s="121"/>
      <c r="AI24" s="121"/>
      <c r="AJ24" s="121"/>
    </row>
    <row r="25" spans="2:36" x14ac:dyDescent="0.3">
      <c r="B25" s="177"/>
      <c r="C25" s="134"/>
      <c r="D25" s="20"/>
      <c r="E25" s="20">
        <f t="shared" si="2"/>
        <v>484039</v>
      </c>
      <c r="R25" s="121"/>
      <c r="S25" s="128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9"/>
      <c r="C26" s="178"/>
      <c r="D26" s="180"/>
      <c r="E26" s="20">
        <f t="shared" si="2"/>
        <v>484039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</row>
    <row r="27" spans="2:36" x14ac:dyDescent="0.3">
      <c r="B27" s="179"/>
      <c r="C27" s="178"/>
      <c r="D27" s="180"/>
      <c r="E27" s="20">
        <f t="shared" si="2"/>
        <v>484039</v>
      </c>
    </row>
    <row r="28" spans="2:36" ht="24" customHeight="1" x14ac:dyDescent="0.3">
      <c r="B28" s="179"/>
      <c r="C28" s="178"/>
      <c r="D28" s="180"/>
      <c r="E28" s="20">
        <f t="shared" si="2"/>
        <v>484039</v>
      </c>
    </row>
    <row r="29" spans="2:36" ht="24" customHeight="1" x14ac:dyDescent="0.3">
      <c r="B29" s="179"/>
      <c r="C29" s="178"/>
      <c r="D29" s="180"/>
      <c r="E29" s="20">
        <f t="shared" si="2"/>
        <v>484039</v>
      </c>
    </row>
    <row r="30" spans="2:36" ht="24" customHeight="1" x14ac:dyDescent="0.3">
      <c r="B30" s="179"/>
      <c r="C30" s="178"/>
      <c r="D30" s="180"/>
      <c r="E30" s="20">
        <f t="shared" si="2"/>
        <v>484039</v>
      </c>
      <c r="N30" s="114" t="s">
        <v>51</v>
      </c>
    </row>
    <row r="31" spans="2:36" ht="24" customHeight="1" x14ac:dyDescent="0.3">
      <c r="B31" s="179"/>
      <c r="C31" s="178"/>
      <c r="D31" s="180"/>
      <c r="E31" s="20">
        <f t="shared" si="2"/>
        <v>484039</v>
      </c>
    </row>
    <row r="32" spans="2:36" ht="24" customHeight="1" x14ac:dyDescent="0.3">
      <c r="B32" s="179"/>
      <c r="C32" s="178"/>
      <c r="D32" s="185"/>
      <c r="E32" s="20">
        <f t="shared" si="2"/>
        <v>484039</v>
      </c>
    </row>
    <row r="33" spans="2:29" ht="24" customHeight="1" x14ac:dyDescent="0.3">
      <c r="B33" s="179"/>
      <c r="C33" s="178"/>
      <c r="D33" s="185"/>
      <c r="E33" s="20">
        <f t="shared" si="2"/>
        <v>484039</v>
      </c>
    </row>
    <row r="34" spans="2:29" ht="24" customHeight="1" x14ac:dyDescent="0.3">
      <c r="B34" s="179"/>
      <c r="C34" s="178"/>
      <c r="D34" s="183"/>
      <c r="E34" s="20">
        <f t="shared" si="2"/>
        <v>484039</v>
      </c>
    </row>
    <row r="35" spans="2:29" ht="24" customHeight="1" thickBot="1" x14ac:dyDescent="0.35">
      <c r="B35" s="187" t="s">
        <v>104</v>
      </c>
      <c r="C35" s="176" t="s">
        <v>96</v>
      </c>
      <c r="D35" s="175">
        <v>-1798927.83</v>
      </c>
      <c r="E35" s="20">
        <f t="shared" si="2"/>
        <v>-1314888.83</v>
      </c>
    </row>
    <row r="36" spans="2:29" ht="24" customHeight="1" x14ac:dyDescent="0.35">
      <c r="B36" s="240" t="s">
        <v>103</v>
      </c>
      <c r="C36" s="241"/>
      <c r="D36" s="242"/>
      <c r="E36" s="184">
        <f t="shared" si="2"/>
        <v>-1314888.83</v>
      </c>
    </row>
    <row r="37" spans="2:29" ht="24" customHeight="1" thickBot="1" x14ac:dyDescent="0.35">
      <c r="B37" s="243"/>
      <c r="C37" s="244"/>
      <c r="D37" s="245"/>
    </row>
    <row r="38" spans="2:29" ht="24" customHeight="1" x14ac:dyDescent="0.3"/>
    <row r="39" spans="2:29" ht="24" customHeight="1" x14ac:dyDescent="0.3"/>
    <row r="40" spans="2:29" ht="24" customHeight="1" x14ac:dyDescent="0.3">
      <c r="AB40" s="174"/>
    </row>
    <row r="41" spans="2:29" ht="24" customHeight="1" x14ac:dyDescent="0.3">
      <c r="AB41" s="174"/>
    </row>
    <row r="42" spans="2:29" ht="24" customHeight="1" x14ac:dyDescent="0.3">
      <c r="AB42" s="174"/>
    </row>
    <row r="43" spans="2:29" x14ac:dyDescent="0.3">
      <c r="AB43" s="174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4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5"/>
      <c r="AB45" s="174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5"/>
      <c r="AB46" s="174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5"/>
      <c r="AB47" s="174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5"/>
      <c r="AB48" s="174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5"/>
      <c r="AB49" s="174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5"/>
      <c r="AB50" s="174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5"/>
      <c r="AB51" s="174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5"/>
      <c r="AB52" s="174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5"/>
      <c r="AB53" s="174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4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4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4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4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4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4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4"/>
      <c r="AC60" s="60"/>
    </row>
    <row r="61" spans="18:29" x14ac:dyDescent="0.3">
      <c r="AB61" s="174"/>
      <c r="AC61" s="60"/>
    </row>
    <row r="62" spans="18:29" x14ac:dyDescent="0.3">
      <c r="AB62" s="174"/>
      <c r="AC62" s="127"/>
    </row>
    <row r="63" spans="18:29" ht="19.5" thickBot="1" x14ac:dyDescent="0.35">
      <c r="AB63" s="174"/>
      <c r="AC63" s="121"/>
    </row>
    <row r="64" spans="18:29" ht="19.5" thickBot="1" x14ac:dyDescent="0.35">
      <c r="AB64" s="230"/>
      <c r="AC64" s="231"/>
    </row>
    <row r="69" spans="28:28" x14ac:dyDescent="0.3">
      <c r="AB69" s="54"/>
    </row>
  </sheetData>
  <mergeCells count="4">
    <mergeCell ref="R1:AC1"/>
    <mergeCell ref="T19:U19"/>
    <mergeCell ref="B36:D37"/>
    <mergeCell ref="AB64:AC6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0"/>
  <sheetViews>
    <sheetView tabSelected="1" workbookViewId="0">
      <selection activeCell="A4" sqref="A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3" t="s">
        <v>97</v>
      </c>
      <c r="C1" s="224"/>
      <c r="D1" s="224"/>
      <c r="E1" s="224"/>
      <c r="F1" s="224"/>
      <c r="G1" s="225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/>
      <c r="B4" s="13">
        <v>456</v>
      </c>
      <c r="C4" s="14"/>
      <c r="D4" s="26"/>
      <c r="E4" s="15"/>
      <c r="F4" s="16"/>
      <c r="G4" s="17"/>
      <c r="H4" s="18">
        <f t="shared" ref="H4:H50" si="0">E4-G4</f>
        <v>0</v>
      </c>
      <c r="I4" s="2"/>
    </row>
    <row r="5" spans="1:9" ht="18" customHeight="1" x14ac:dyDescent="0.25">
      <c r="A5" s="12"/>
      <c r="B5" s="13">
        <v>457</v>
      </c>
      <c r="C5" s="14"/>
      <c r="D5" s="26"/>
      <c r="E5" s="20"/>
      <c r="F5" s="21"/>
      <c r="G5" s="22"/>
      <c r="H5" s="18">
        <f t="shared" si="0"/>
        <v>0</v>
      </c>
    </row>
    <row r="6" spans="1:9" ht="18" customHeight="1" x14ac:dyDescent="0.25">
      <c r="A6" s="12"/>
      <c r="B6" s="13">
        <v>458</v>
      </c>
      <c r="C6" s="14"/>
      <c r="D6" s="26"/>
      <c r="E6" s="20"/>
      <c r="F6" s="21"/>
      <c r="G6" s="22"/>
      <c r="H6" s="18">
        <f t="shared" si="0"/>
        <v>0</v>
      </c>
    </row>
    <row r="7" spans="1:9" ht="16.5" customHeight="1" x14ac:dyDescent="0.25">
      <c r="A7" s="23"/>
      <c r="B7" s="13">
        <v>459</v>
      </c>
      <c r="C7" s="14"/>
      <c r="D7" s="26"/>
      <c r="E7" s="20"/>
      <c r="F7" s="21"/>
      <c r="G7" s="22"/>
      <c r="H7" s="18">
        <f t="shared" si="0"/>
        <v>0</v>
      </c>
    </row>
    <row r="8" spans="1:9" x14ac:dyDescent="0.25">
      <c r="A8" s="81"/>
      <c r="B8" s="13">
        <v>460</v>
      </c>
      <c r="C8" s="82"/>
      <c r="D8" s="74"/>
      <c r="E8" s="20"/>
      <c r="F8" s="21"/>
      <c r="G8" s="22"/>
      <c r="H8" s="75">
        <f t="shared" si="0"/>
        <v>0</v>
      </c>
    </row>
    <row r="9" spans="1:9" x14ac:dyDescent="0.25">
      <c r="A9" s="12"/>
      <c r="B9" s="13">
        <v>461</v>
      </c>
      <c r="C9" s="14"/>
      <c r="D9" s="26"/>
      <c r="E9" s="20"/>
      <c r="F9" s="21"/>
      <c r="G9" s="22"/>
      <c r="H9" s="18">
        <f t="shared" si="0"/>
        <v>0</v>
      </c>
    </row>
    <row r="10" spans="1:9" x14ac:dyDescent="0.25">
      <c r="A10" s="12"/>
      <c r="B10" s="13">
        <v>462</v>
      </c>
      <c r="C10" s="14"/>
      <c r="D10" s="26"/>
      <c r="E10" s="20"/>
      <c r="F10" s="21"/>
      <c r="G10" s="22"/>
      <c r="H10" s="18">
        <f t="shared" si="0"/>
        <v>0</v>
      </c>
    </row>
    <row r="11" spans="1:9" x14ac:dyDescent="0.25">
      <c r="A11" s="12"/>
      <c r="B11" s="13">
        <v>463</v>
      </c>
      <c r="C11" s="14"/>
      <c r="D11" s="26"/>
      <c r="E11" s="20"/>
      <c r="F11" s="21"/>
      <c r="G11" s="22"/>
      <c r="H11" s="18">
        <f t="shared" si="0"/>
        <v>0</v>
      </c>
    </row>
    <row r="12" spans="1:9" x14ac:dyDescent="0.25">
      <c r="A12" s="12"/>
      <c r="B12" s="13">
        <v>464</v>
      </c>
      <c r="C12" s="24"/>
      <c r="D12" s="64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v>465</v>
      </c>
      <c r="C13" s="25"/>
      <c r="D13" s="26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v>466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467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468</v>
      </c>
      <c r="C16" s="24"/>
      <c r="D16" s="26"/>
      <c r="E16" s="20"/>
      <c r="F16" s="21"/>
      <c r="G16" s="22"/>
      <c r="H16" s="18">
        <f t="shared" si="0"/>
        <v>0</v>
      </c>
    </row>
    <row r="17" spans="1:8" x14ac:dyDescent="0.25">
      <c r="A17" s="12"/>
      <c r="B17" s="13">
        <v>469</v>
      </c>
      <c r="C17" s="25"/>
      <c r="D17" s="74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470</v>
      </c>
      <c r="C18" s="24"/>
      <c r="D18" s="26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471</v>
      </c>
      <c r="C19" s="25"/>
      <c r="D19" s="26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472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473</v>
      </c>
      <c r="C21" s="24"/>
      <c r="D21" s="26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474</v>
      </c>
      <c r="C22" s="24"/>
      <c r="D22" s="26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v>475</v>
      </c>
      <c r="C23" s="24"/>
      <c r="D23" s="26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476</v>
      </c>
      <c r="C24" s="24"/>
      <c r="D24" s="26"/>
      <c r="E24" s="20"/>
      <c r="F24" s="21"/>
      <c r="G24" s="22"/>
      <c r="H24" s="18">
        <f t="shared" si="0"/>
        <v>0</v>
      </c>
    </row>
    <row r="25" spans="1:8" ht="18" customHeight="1" x14ac:dyDescent="0.25">
      <c r="A25" s="12"/>
      <c r="B25" s="13">
        <v>477</v>
      </c>
      <c r="C25" s="24"/>
      <c r="D25" s="26"/>
      <c r="E25" s="20"/>
      <c r="F25" s="21"/>
      <c r="G25" s="22"/>
      <c r="H25" s="18">
        <f t="shared" si="0"/>
        <v>0</v>
      </c>
    </row>
    <row r="26" spans="1:8" ht="18" customHeight="1" x14ac:dyDescent="0.25">
      <c r="A26" s="12"/>
      <c r="B26" s="13">
        <v>478</v>
      </c>
      <c r="C26" s="24"/>
      <c r="D26" s="26"/>
      <c r="E26" s="20"/>
      <c r="F26" s="21"/>
      <c r="G26" s="22"/>
      <c r="H26" s="18">
        <f t="shared" si="0"/>
        <v>0</v>
      </c>
    </row>
    <row r="27" spans="1:8" ht="18" customHeight="1" x14ac:dyDescent="0.25">
      <c r="A27" s="12"/>
      <c r="B27" s="13">
        <v>479</v>
      </c>
      <c r="C27" s="24"/>
      <c r="D27" s="26"/>
      <c r="E27" s="20"/>
      <c r="F27" s="21"/>
      <c r="G27" s="22"/>
      <c r="H27" s="18">
        <f t="shared" si="0"/>
        <v>0</v>
      </c>
    </row>
    <row r="28" spans="1:8" ht="18" customHeight="1" x14ac:dyDescent="0.25">
      <c r="A28" s="12"/>
      <c r="B28" s="13">
        <v>480</v>
      </c>
      <c r="C28" s="24"/>
      <c r="D28" s="26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481</v>
      </c>
      <c r="C29" s="24"/>
      <c r="D29" s="26"/>
      <c r="E29" s="20"/>
      <c r="F29" s="21"/>
      <c r="G29" s="22"/>
      <c r="H29" s="18">
        <f t="shared" si="0"/>
        <v>0</v>
      </c>
    </row>
    <row r="30" spans="1:8" ht="18" customHeight="1" x14ac:dyDescent="0.25">
      <c r="A30" s="12"/>
      <c r="B30" s="13">
        <v>482</v>
      </c>
      <c r="C30" s="24"/>
      <c r="D30" s="26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483</v>
      </c>
      <c r="C31" s="24"/>
      <c r="D31" s="26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484</v>
      </c>
      <c r="C32" s="24"/>
      <c r="D32" s="26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485</v>
      </c>
      <c r="C33" s="24"/>
      <c r="D33" s="26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486</v>
      </c>
      <c r="C34" s="24"/>
      <c r="D34" s="26"/>
      <c r="E34" s="20"/>
      <c r="F34" s="125"/>
      <c r="G34" s="22"/>
      <c r="H34" s="18">
        <v>0</v>
      </c>
    </row>
    <row r="35" spans="1:8" ht="19.5" customHeight="1" x14ac:dyDescent="0.25">
      <c r="A35" s="23"/>
      <c r="B35" s="13">
        <v>487</v>
      </c>
      <c r="C35" s="24"/>
      <c r="D35" s="64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488</v>
      </c>
      <c r="C36" s="24"/>
      <c r="D36" s="26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489</v>
      </c>
      <c r="C37" s="24"/>
      <c r="D37" s="26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490</v>
      </c>
      <c r="C38" s="24"/>
      <c r="D38" s="26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491</v>
      </c>
      <c r="C39" s="24"/>
      <c r="D39" s="26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492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493</v>
      </c>
      <c r="C41" s="24"/>
      <c r="D41" s="64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494</v>
      </c>
      <c r="C42" s="24"/>
      <c r="D42" s="26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495</v>
      </c>
      <c r="C43" s="24"/>
      <c r="D43" s="26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496</v>
      </c>
      <c r="C44" s="24"/>
      <c r="D44" s="26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497</v>
      </c>
      <c r="C45" s="24"/>
      <c r="D45" s="26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498</v>
      </c>
      <c r="C46" s="24"/>
      <c r="D46" s="26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499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500</v>
      </c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7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200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201"/>
      <c r="E51" s="39">
        <f>SUM(E4:E50)</f>
        <v>0</v>
      </c>
      <c r="F51" s="39"/>
      <c r="G51" s="39">
        <f>SUM(G4:G50)</f>
        <v>0</v>
      </c>
      <c r="H51" s="40">
        <f>SUM(H4:H50)</f>
        <v>0</v>
      </c>
      <c r="I51" s="2"/>
    </row>
    <row r="52" spans="1:9" x14ac:dyDescent="0.25">
      <c r="B52" s="37"/>
      <c r="C52" s="38"/>
      <c r="D52" s="201"/>
      <c r="E52" s="41"/>
      <c r="F52" s="42"/>
      <c r="G52" s="43"/>
      <c r="H52" s="44"/>
      <c r="I52" s="2"/>
    </row>
    <row r="53" spans="1:9" ht="31.5" x14ac:dyDescent="0.25">
      <c r="B53" s="37"/>
      <c r="C53" s="38"/>
      <c r="D53" s="201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201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201"/>
      <c r="E55" s="216">
        <f>E51-G51</f>
        <v>0</v>
      </c>
      <c r="F55" s="217"/>
      <c r="G55" s="218"/>
      <c r="I55" s="2"/>
    </row>
    <row r="56" spans="1:9" x14ac:dyDescent="0.25">
      <c r="B56" s="37"/>
      <c r="C56" s="38"/>
      <c r="D56" s="201"/>
      <c r="E56" s="41"/>
      <c r="F56" s="42"/>
      <c r="G56" s="43"/>
      <c r="I56" s="2"/>
    </row>
    <row r="57" spans="1:9" ht="18.75" x14ac:dyDescent="0.3">
      <c r="B57" s="37"/>
      <c r="C57" s="38"/>
      <c r="D57" s="201"/>
      <c r="E57" s="219" t="s">
        <v>8</v>
      </c>
      <c r="F57" s="219"/>
      <c r="G57" s="219"/>
      <c r="I57" s="2"/>
    </row>
    <row r="58" spans="1:9" x14ac:dyDescent="0.25">
      <c r="A58" s="111"/>
      <c r="B58" s="112"/>
      <c r="C58" s="113"/>
      <c r="D58" s="202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3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4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4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4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4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4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4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4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4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4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4"/>
      <c r="E69" s="122"/>
      <c r="F69" s="123"/>
      <c r="G69" s="124"/>
      <c r="H69" s="104"/>
    </row>
    <row r="70" spans="1:9" x14ac:dyDescent="0.25">
      <c r="A70" s="105"/>
      <c r="B70" s="106"/>
      <c r="C70" s="107"/>
      <c r="D70" s="205"/>
      <c r="E70" s="108"/>
      <c r="F70" s="109"/>
      <c r="G70" s="110"/>
      <c r="H70" s="104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20" t="s">
        <v>17</v>
      </c>
      <c r="C1" s="221"/>
      <c r="D1" s="221"/>
      <c r="E1" s="221"/>
      <c r="F1" s="221"/>
      <c r="G1" s="222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16">
        <f>E72-G72</f>
        <v>0</v>
      </c>
      <c r="F76" s="217"/>
      <c r="G76" s="218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19" t="s">
        <v>8</v>
      </c>
      <c r="F78" s="219"/>
      <c r="G78" s="219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20" t="s">
        <v>21</v>
      </c>
      <c r="C1" s="221"/>
      <c r="D1" s="221"/>
      <c r="E1" s="221"/>
      <c r="F1" s="221"/>
      <c r="G1" s="222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16">
        <f>E37-G37</f>
        <v>0</v>
      </c>
      <c r="F41" s="217"/>
      <c r="G41" s="218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19" t="s">
        <v>8</v>
      </c>
      <c r="F43" s="219"/>
      <c r="G43" s="21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3" t="s">
        <v>29</v>
      </c>
      <c r="C1" s="224"/>
      <c r="D1" s="224"/>
      <c r="E1" s="224"/>
      <c r="F1" s="224"/>
      <c r="G1" s="225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16">
        <f>E56-G56</f>
        <v>0</v>
      </c>
      <c r="F60" s="217"/>
      <c r="G60" s="218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19" t="s">
        <v>8</v>
      </c>
      <c r="F62" s="219"/>
      <c r="G62" s="219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3" t="s">
        <v>31</v>
      </c>
      <c r="C1" s="224"/>
      <c r="D1" s="224"/>
      <c r="E1" s="224"/>
      <c r="F1" s="224"/>
      <c r="G1" s="225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16">
        <f>E57-G57</f>
        <v>0</v>
      </c>
      <c r="F61" s="217"/>
      <c r="G61" s="218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19" t="s">
        <v>8</v>
      </c>
      <c r="F63" s="219"/>
      <c r="G63" s="219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3" t="s">
        <v>35</v>
      </c>
      <c r="C1" s="224"/>
      <c r="D1" s="224"/>
      <c r="E1" s="224"/>
      <c r="F1" s="224"/>
      <c r="G1" s="225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16">
        <f>E60-G60</f>
        <v>0</v>
      </c>
      <c r="F64" s="217"/>
      <c r="G64" s="218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19" t="s">
        <v>8</v>
      </c>
      <c r="F66" s="219"/>
      <c r="G66" s="219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3" t="s">
        <v>40</v>
      </c>
      <c r="C1" s="224"/>
      <c r="D1" s="224"/>
      <c r="E1" s="224"/>
      <c r="F1" s="224"/>
      <c r="G1" s="225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9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7">
        <v>44767</v>
      </c>
      <c r="G37" s="198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7">
        <v>44767</v>
      </c>
      <c r="G44" s="198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7">
        <v>44767</v>
      </c>
      <c r="G48" s="198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9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7">
        <v>44767</v>
      </c>
      <c r="G50" s="198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7">
        <v>44767</v>
      </c>
      <c r="G55" s="198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200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01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201"/>
      <c r="E62" s="41"/>
      <c r="F62" s="42"/>
      <c r="G62" s="43"/>
      <c r="H62" s="44"/>
      <c r="I62" s="2"/>
    </row>
    <row r="63" spans="1:9" ht="31.5" x14ac:dyDescent="0.25">
      <c r="B63" s="37"/>
      <c r="C63" s="38"/>
      <c r="D63" s="201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01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01"/>
      <c r="E65" s="216">
        <f>E61-G61</f>
        <v>0</v>
      </c>
      <c r="F65" s="217"/>
      <c r="G65" s="218"/>
      <c r="I65" s="2"/>
    </row>
    <row r="66" spans="1:9" x14ac:dyDescent="0.25">
      <c r="B66" s="37"/>
      <c r="C66" s="38"/>
      <c r="D66" s="201"/>
      <c r="E66" s="41"/>
      <c r="F66" s="42"/>
      <c r="G66" s="43"/>
      <c r="I66" s="2"/>
    </row>
    <row r="67" spans="1:9" ht="18.75" x14ac:dyDescent="0.3">
      <c r="B67" s="37"/>
      <c r="C67" s="38"/>
      <c r="D67" s="201"/>
      <c r="E67" s="219" t="s">
        <v>8</v>
      </c>
      <c r="F67" s="219"/>
      <c r="G67" s="219"/>
      <c r="I67" s="2"/>
    </row>
    <row r="68" spans="1:9" x14ac:dyDescent="0.25">
      <c r="A68" s="111"/>
      <c r="B68" s="112"/>
      <c r="C68" s="113"/>
      <c r="D68" s="202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3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4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4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4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4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4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4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4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4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4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4"/>
      <c r="E79" s="122"/>
      <c r="F79" s="123"/>
      <c r="G79" s="124"/>
      <c r="H79" s="104"/>
    </row>
    <row r="80" spans="1:9" x14ac:dyDescent="0.25">
      <c r="A80" s="105"/>
      <c r="B80" s="106"/>
      <c r="C80" s="107"/>
      <c r="D80" s="205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3" t="s">
        <v>47</v>
      </c>
      <c r="C1" s="224"/>
      <c r="D1" s="224"/>
      <c r="E1" s="224"/>
      <c r="F1" s="224"/>
      <c r="G1" s="225"/>
      <c r="I1" s="2"/>
    </row>
    <row r="2" spans="1:9" ht="21" x14ac:dyDescent="0.35">
      <c r="A2" s="3"/>
      <c r="B2" s="215" t="s">
        <v>11</v>
      </c>
      <c r="C2" s="215"/>
      <c r="D2" s="215"/>
      <c r="E2" s="215"/>
      <c r="F2" s="21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90">
        <v>44767</v>
      </c>
      <c r="G4" s="191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7">
        <v>44767</v>
      </c>
      <c r="G10" s="198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7">
        <v>44767</v>
      </c>
      <c r="G19" s="198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7">
        <v>44767</v>
      </c>
      <c r="G21" s="198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4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16">
        <f>E39-G39</f>
        <v>0</v>
      </c>
      <c r="F43" s="217"/>
      <c r="G43" s="21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19" t="s">
        <v>8</v>
      </c>
      <c r="F45" s="219"/>
      <c r="G45" s="219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B1" zoomScale="85" zoomScaleNormal="85" workbookViewId="0">
      <selection activeCell="Y24" sqref="Y24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6.7109375" style="115" customWidth="1"/>
    <col min="12" max="12" width="15.5703125" style="114" bestFit="1" customWidth="1"/>
    <col min="13" max="13" width="11.42578125" style="140"/>
    <col min="14" max="15" width="11.42578125" style="114"/>
    <col min="16" max="16" width="13.8554687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8" ht="21.75" thickBot="1" x14ac:dyDescent="0.4">
      <c r="B2" s="156" t="s">
        <v>43</v>
      </c>
      <c r="C2" s="157"/>
      <c r="D2" s="157"/>
      <c r="E2" s="157"/>
      <c r="F2" s="155"/>
      <c r="G2" s="155"/>
      <c r="H2" s="155"/>
      <c r="I2" s="154" t="s">
        <v>43</v>
      </c>
      <c r="J2" s="155"/>
      <c r="K2" s="155"/>
      <c r="L2" s="155"/>
      <c r="N2" s="141" t="s">
        <v>54</v>
      </c>
      <c r="O2" s="142" t="s">
        <v>55</v>
      </c>
      <c r="P2" s="143">
        <v>67001.67</v>
      </c>
      <c r="Q2" s="144">
        <v>44706</v>
      </c>
      <c r="R2" s="143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141" t="s">
        <v>54</v>
      </c>
      <c r="O3" s="142" t="s">
        <v>56</v>
      </c>
      <c r="P3" s="143">
        <v>5256</v>
      </c>
      <c r="Q3" s="144">
        <v>44706</v>
      </c>
      <c r="R3" s="143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141" t="s">
        <v>57</v>
      </c>
      <c r="O4" s="142" t="s">
        <v>58</v>
      </c>
      <c r="P4" s="143">
        <v>40472.6</v>
      </c>
      <c r="Q4" s="144">
        <v>44706</v>
      </c>
      <c r="R4" s="143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141" t="s">
        <v>57</v>
      </c>
      <c r="O5" s="142" t="s">
        <v>59</v>
      </c>
      <c r="P5" s="143">
        <v>3906</v>
      </c>
      <c r="Q5" s="144">
        <v>44706</v>
      </c>
      <c r="R5" s="143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141" t="s">
        <v>60</v>
      </c>
      <c r="O6" s="142" t="s">
        <v>61</v>
      </c>
      <c r="P6" s="143">
        <v>33820.800000000003</v>
      </c>
      <c r="Q6" s="144">
        <v>44706</v>
      </c>
      <c r="R6" s="143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141" t="s">
        <v>62</v>
      </c>
      <c r="O7" s="142" t="s">
        <v>63</v>
      </c>
      <c r="P7" s="143">
        <v>36277.25</v>
      </c>
      <c r="Q7" s="144">
        <v>44706</v>
      </c>
      <c r="R7" s="143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141" t="s">
        <v>64</v>
      </c>
      <c r="O8" s="142" t="s">
        <v>65</v>
      </c>
      <c r="P8" s="143">
        <v>61531.34</v>
      </c>
      <c r="Q8" s="144">
        <v>44706</v>
      </c>
      <c r="R8" s="143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141" t="s">
        <v>64</v>
      </c>
      <c r="O9" s="142" t="s">
        <v>66</v>
      </c>
      <c r="P9" s="143">
        <v>12189.9</v>
      </c>
      <c r="Q9" s="144">
        <v>44706</v>
      </c>
      <c r="R9" s="143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141" t="s">
        <v>67</v>
      </c>
      <c r="O10" s="142" t="s">
        <v>68</v>
      </c>
      <c r="P10" s="143">
        <v>64256.75</v>
      </c>
      <c r="Q10" s="144">
        <v>44706</v>
      </c>
      <c r="R10" s="143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141" t="s">
        <v>69</v>
      </c>
      <c r="O11" s="142" t="s">
        <v>70</v>
      </c>
      <c r="P11" s="143">
        <v>53375.8</v>
      </c>
      <c r="Q11" s="144">
        <v>44706</v>
      </c>
      <c r="R11" s="143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141" t="s">
        <v>71</v>
      </c>
      <c r="O12" s="142" t="s">
        <v>72</v>
      </c>
      <c r="P12" s="143">
        <v>126366.49</v>
      </c>
      <c r="Q12" s="144">
        <v>44706</v>
      </c>
      <c r="R12" s="143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141" t="s">
        <v>71</v>
      </c>
      <c r="O13" s="142" t="s">
        <v>73</v>
      </c>
      <c r="P13" s="143">
        <v>6102</v>
      </c>
      <c r="Q13" s="144">
        <v>44706</v>
      </c>
      <c r="R13" s="143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141" t="s">
        <v>71</v>
      </c>
      <c r="O14" s="142" t="s">
        <v>74</v>
      </c>
      <c r="P14" s="143">
        <v>4812</v>
      </c>
      <c r="Q14" s="144">
        <v>44706</v>
      </c>
      <c r="R14" s="143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141" t="s">
        <v>75</v>
      </c>
      <c r="O15" s="142" t="s">
        <v>76</v>
      </c>
      <c r="P15" s="143">
        <v>10160.6</v>
      </c>
      <c r="Q15" s="144">
        <v>44706</v>
      </c>
      <c r="R15" s="143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141" t="s">
        <v>75</v>
      </c>
      <c r="O16" s="142" t="s">
        <v>77</v>
      </c>
      <c r="P16" s="143">
        <v>75337.5</v>
      </c>
      <c r="Q16" s="144">
        <v>44706</v>
      </c>
      <c r="R16" s="143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141" t="s">
        <v>78</v>
      </c>
      <c r="O17" s="142" t="s">
        <v>79</v>
      </c>
      <c r="P17" s="143">
        <v>29920.44</v>
      </c>
      <c r="Q17" s="144">
        <v>44706</v>
      </c>
      <c r="R17" s="143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3">
        <f t="shared" si="1"/>
        <v>759582</v>
      </c>
      <c r="N18" s="141" t="s">
        <v>80</v>
      </c>
      <c r="O18" s="142" t="s">
        <v>81</v>
      </c>
      <c r="P18" s="143">
        <v>72246.7</v>
      </c>
      <c r="Q18" s="144">
        <v>44706</v>
      </c>
      <c r="R18" s="143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7"/>
      <c r="J19" s="148"/>
      <c r="K19" s="149"/>
      <c r="L19" s="149"/>
      <c r="N19" s="141" t="s">
        <v>80</v>
      </c>
      <c r="O19" s="142" t="s">
        <v>82</v>
      </c>
      <c r="P19" s="143">
        <v>3036</v>
      </c>
      <c r="Q19" s="144">
        <v>44706</v>
      </c>
      <c r="R19" s="143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0" t="s">
        <v>87</v>
      </c>
      <c r="J20" s="151"/>
      <c r="K20" s="152"/>
      <c r="L20" s="152"/>
      <c r="N20" s="141" t="s">
        <v>83</v>
      </c>
      <c r="O20" s="142" t="s">
        <v>84</v>
      </c>
      <c r="P20" s="143">
        <v>1627.2</v>
      </c>
      <c r="Q20" s="144">
        <v>44706</v>
      </c>
      <c r="R20" s="143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141" t="s">
        <v>83</v>
      </c>
      <c r="O21" s="142" t="s">
        <v>85</v>
      </c>
      <c r="P21" s="143">
        <v>1238.8</v>
      </c>
      <c r="Q21" s="144">
        <v>44706</v>
      </c>
      <c r="R21" s="143">
        <v>1238.8</v>
      </c>
    </row>
    <row r="22" spans="1:19" x14ac:dyDescent="0.3">
      <c r="A22" s="121"/>
      <c r="B22" s="128"/>
      <c r="C22" s="134"/>
      <c r="D22" s="20"/>
      <c r="E22" s="158">
        <f t="shared" si="2"/>
        <v>850488.5</v>
      </c>
      <c r="F22" s="121"/>
      <c r="G22" s="121"/>
      <c r="H22" s="121"/>
      <c r="I22" s="101"/>
      <c r="J22" s="135"/>
      <c r="K22" s="60"/>
      <c r="L22" s="60"/>
      <c r="N22" s="141" t="s">
        <v>83</v>
      </c>
      <c r="O22" s="142" t="s">
        <v>86</v>
      </c>
      <c r="P22" s="143">
        <v>62762.55</v>
      </c>
      <c r="Q22" s="144">
        <v>44706</v>
      </c>
      <c r="R22" s="145">
        <v>50646.16</v>
      </c>
      <c r="S22" s="159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6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0">
        <v>12116.39</v>
      </c>
    </row>
    <row r="40" spans="1:12" ht="24" customHeight="1" x14ac:dyDescent="0.3">
      <c r="K40" s="161">
        <v>46744</v>
      </c>
    </row>
    <row r="41" spans="1:12" ht="24" customHeight="1" x14ac:dyDescent="0.3">
      <c r="K41" s="161">
        <v>14500.7</v>
      </c>
    </row>
    <row r="42" spans="1:12" x14ac:dyDescent="0.3">
      <c r="K42" s="161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1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1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1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1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1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1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1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1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60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60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60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60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60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60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60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60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60">
        <v>48025.599999999999</v>
      </c>
      <c r="L59" s="60"/>
    </row>
    <row r="60" spans="1:12" x14ac:dyDescent="0.3">
      <c r="K60" s="160">
        <v>133204.96</v>
      </c>
      <c r="L60" s="60"/>
    </row>
    <row r="61" spans="1:12" x14ac:dyDescent="0.3">
      <c r="K61" s="160">
        <v>19133.36</v>
      </c>
      <c r="L61" s="127"/>
    </row>
    <row r="62" spans="1:12" ht="19.5" thickBot="1" x14ac:dyDescent="0.35">
      <c r="K62" s="160">
        <v>0</v>
      </c>
      <c r="L62" s="121"/>
    </row>
    <row r="63" spans="1:12" ht="19.5" thickBot="1" x14ac:dyDescent="0.35">
      <c r="K63" s="228">
        <f>SUM(K39:K62)</f>
        <v>850487.21</v>
      </c>
      <c r="L63" s="229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2022-08-18T19:50:31Z</dcterms:modified>
</cp:coreProperties>
</file>