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075" windowHeight="11715" firstSheet="10" activeTab="10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    J U L I O    2 0 2 3       " sheetId="11" r:id="rId11"/>
    <sheet name="PAGOS ZAVALET &amp; Odelap  JULIO23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1" l="1"/>
  <c r="E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E38" i="11" l="1"/>
  <c r="H34" i="1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E34" i="15" l="1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34" i="15"/>
  <c r="H4" i="15"/>
  <c r="H34" i="15" l="1"/>
  <c r="E38" i="15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<sst xmlns="http://schemas.openxmlformats.org/spreadsheetml/2006/main" count="343" uniqueCount="66">
  <si>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</si>
  <si>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</si>
  <si>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</si>
  <si>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</si>
  <si>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</si>
  <si>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</si>
  <si>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</si>
  <si>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</si>
  <si>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</si>
  <si>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</si>
  <si>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</si>
  <si>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</si>
  <si>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</si>
  <si>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</si>
  <si>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</si>
  <si>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</si>
  <si>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</si>
  <si>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</si>
  <si>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</si>
  <si>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</si>
  <si>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</si>
  <si>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</si>
  <si>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</si>
  <si>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</si>
  <si>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</si>
  <si>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</si>
  <si>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</si>
  <si>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</si>
  <si>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</si>
  <si>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</si>
  <si>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</si>
  <si>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</si>
  <si>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</si>
  <si>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</si>
  <si>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</si>
  <si>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</si>
  <si>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</si>
  <si>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</si>
  <si>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</si>
  <si>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</si>
  <si>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</si>
  <si>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</si>
  <si>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</si>
  <si>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</si>
  <si>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</si>
  <si>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</si>
  <si>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</si>
  <si>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</si>
  <si>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</si>
  <si>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</si>
  <si>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</si>
  <si>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</si>
  <si>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</si>
  <si>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</si>
  <si>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</si>
  <si>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</si>
  <si>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</si>
  <si>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</si>
  <si>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</si>
  <si>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</si>
  <si>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</si>
  <si>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>REMISIONES    POR     CREDITOS    DE   J U N I O          2 0 2 3</t>
  </si>
  <si>
    <t xml:space="preserve">ABASTOS  11 SUR </t>
  </si>
  <si>
    <t>REMISIONES    POR     CREDITOS    DE   J U L I O          2 0 2 3</t>
  </si>
  <si>
    <t xml:space="preserve">NORMA LEDO     Central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</si>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</sst>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rgb="FFCC6600"/>
      <name val="Calibri"/>
      <family val="2"/>
      <scheme val="minor"/>
    </font>
    <font>
      <b/>
      <sz val="12"/>
      <color rgb="FFCC6600"/>
      <name val="Calibri"/>
      <family val="2"/>
      <scheme val="minor"/>
    </font>
    <font>
      <b/>
      <sz val="11"/>
      <color rgb="FF3333FF"/>
      <name val="Calibri"/>
      <family val="2"/>
      <scheme val="minor"/>
    </font>
    <font>
      <b/>
      <sz val="12"/>
      <color rgb="FF3333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  <xf numFmtId="165" fontId="6" fillId="11" borderId="7" xfId="0" applyNumberFormat="1" applyFont="1" applyFill="1" applyBorder="1" applyAlignment="1">
      <alignment horizontal="center" wrapText="1"/>
    </xf>
    <xf numFmtId="44" fontId="6" fillId="11" borderId="7" xfId="1" applyFont="1" applyFill="1" applyBorder="1"/>
    <xf numFmtId="165" fontId="9" fillId="11" borderId="0" xfId="0" applyNumberFormat="1" applyFont="1" applyFill="1" applyAlignment="1">
      <alignment horizontal="center" wrapText="1"/>
    </xf>
    <xf numFmtId="44" fontId="9" fillId="11" borderId="0" xfId="1" applyFont="1" applyFill="1"/>
    <xf numFmtId="44" fontId="20" fillId="0" borderId="7" xfId="1" applyFont="1" applyFill="1" applyBorder="1"/>
    <xf numFmtId="165" fontId="36" fillId="0" borderId="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/>
    <xf numFmtId="166" fontId="37" fillId="0" borderId="7" xfId="0" applyNumberFormat="1" applyFont="1" applyFill="1" applyBorder="1"/>
    <xf numFmtId="165" fontId="38" fillId="0" borderId="7" xfId="0" applyNumberFormat="1" applyFont="1" applyFill="1" applyBorder="1" applyAlignment="1">
      <alignment horizontal="center"/>
    </xf>
    <xf numFmtId="164" fontId="39" fillId="0" borderId="7" xfId="0" applyNumberFormat="1" applyFont="1" applyFill="1" applyBorder="1"/>
    <xf numFmtId="166" fontId="39" fillId="0" borderId="7" xfId="0" applyNumberFormat="1" applyFont="1" applyFill="1" applyBorder="1"/>
    <xf numFmtId="164" fontId="38" fillId="0" borderId="18" xfId="0" applyNumberFormat="1" applyFont="1" applyFill="1" applyBorder="1" applyAlignment="1">
      <alignment horizontal="center"/>
    </xf>
    <xf numFmtId="164" fontId="39" fillId="0" borderId="7" xfId="0" applyNumberFormat="1" applyFont="1" applyFill="1" applyBorder="1" applyAlignment="1">
      <alignment horizontal="center" wrapText="1"/>
    </xf>
    <xf numFmtId="44" fontId="39" fillId="0" borderId="7" xfId="1" applyFont="1" applyFill="1" applyBorder="1"/>
    <xf numFmtId="164" fontId="40" fillId="0" borderId="18" xfId="0" applyNumberFormat="1" applyFont="1" applyFill="1" applyBorder="1" applyAlignment="1">
      <alignment horizontal="center"/>
    </xf>
    <xf numFmtId="164" fontId="41" fillId="0" borderId="7" xfId="0" applyNumberFormat="1" applyFont="1" applyFill="1" applyBorder="1" applyAlignment="1">
      <alignment horizontal="center" wrapText="1"/>
    </xf>
    <xf numFmtId="44" fontId="41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CC6600"/>
      <color rgb="FF00FFFF"/>
      <color rgb="FFCCFFCC"/>
      <color rgb="FF9966FF"/>
      <color rgb="FF00FF00"/>
      <color rgb="FFCC99FF"/>
      <color rgb="FF99FF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0</xdr:rowOff>
    </xdr:from>
    <xdr:to>
      <xdr:col>20</xdr:col>
      <xdr:colOff>266700</xdr:colOff>
      <xdr:row>25</xdr:row>
      <xdr:rowOff>321310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74914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75390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74914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75390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21</xdr:col>
      <xdr:colOff>594</xdr:colOff>
      <xdr:row>27</xdr:row>
      <xdr:rowOff>256420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1825" y="200025"/>
          <a:ext cx="6858594" cy="8876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11</v>
      </c>
      <c r="C1" s="211"/>
      <c r="D1" s="211"/>
      <c r="E1" s="211"/>
      <c r="F1" s="211"/>
      <c r="G1" s="212"/>
      <c r="I1" s="2"/>
    </row>
    <row r="2" spans="1:9" ht="20.25" customHeight="1" x14ac:dyDescent="0.35">
      <c r="A2" s="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214">
        <f>E33-G33</f>
        <v>0</v>
      </c>
      <c r="F37" s="215"/>
      <c r="G37" s="216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217" t="s">
        <v>10</v>
      </c>
      <c r="F39" s="217"/>
      <c r="G39" s="217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A16" workbookViewId="0">
      <selection activeCell="I24" sqref="I24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8" t="s">
        <v>12</v>
      </c>
      <c r="C2" s="218"/>
      <c r="D2" s="218"/>
      <c r="E2" s="218"/>
      <c r="F2" s="218"/>
      <c r="G2" s="218"/>
      <c r="H2" s="218"/>
      <c r="I2" s="218"/>
      <c r="J2" s="218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1921159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1921159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1921159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1921159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1921159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1921159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1921159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1921159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1921159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1921159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1921159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1921159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1921159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1921159</v>
      </c>
    </row>
    <row r="18" spans="2:10" ht="26.25" customHeight="1" x14ac:dyDescent="0.25">
      <c r="B18" s="187">
        <v>45090</v>
      </c>
      <c r="C18" s="189">
        <v>45097</v>
      </c>
      <c r="D18" s="190">
        <v>56860</v>
      </c>
      <c r="E18" s="20">
        <f t="shared" si="0"/>
        <v>814175</v>
      </c>
      <c r="G18" s="82"/>
      <c r="H18" s="87"/>
      <c r="I18" s="84"/>
      <c r="J18" s="20">
        <f t="shared" si="1"/>
        <v>1921159</v>
      </c>
    </row>
    <row r="19" spans="2:10" ht="25.5" customHeight="1" x14ac:dyDescent="0.25">
      <c r="B19" s="187">
        <v>45091</v>
      </c>
      <c r="C19" s="189">
        <v>45097</v>
      </c>
      <c r="D19" s="190">
        <v>31220.5</v>
      </c>
      <c r="E19" s="20">
        <f t="shared" si="0"/>
        <v>845395.5</v>
      </c>
      <c r="G19" s="82"/>
      <c r="H19" s="87"/>
      <c r="I19" s="84"/>
      <c r="J19" s="20">
        <f t="shared" si="1"/>
        <v>1921159</v>
      </c>
    </row>
    <row r="20" spans="2:10" ht="25.5" customHeight="1" x14ac:dyDescent="0.25">
      <c r="B20" s="187">
        <v>45092</v>
      </c>
      <c r="C20" s="191">
        <v>45097</v>
      </c>
      <c r="D20" s="192">
        <v>73400</v>
      </c>
      <c r="E20" s="20">
        <f t="shared" si="0"/>
        <v>918795.5</v>
      </c>
      <c r="G20" s="82"/>
      <c r="H20" s="87"/>
      <c r="I20" s="88"/>
      <c r="J20" s="20">
        <f t="shared" si="1"/>
        <v>1921159</v>
      </c>
    </row>
    <row r="21" spans="2:10" ht="25.5" customHeight="1" x14ac:dyDescent="0.25">
      <c r="B21" s="187">
        <v>45093</v>
      </c>
      <c r="C21" s="191">
        <v>45097</v>
      </c>
      <c r="D21" s="192">
        <v>75056.5</v>
      </c>
      <c r="E21" s="20">
        <f t="shared" si="0"/>
        <v>993852</v>
      </c>
      <c r="G21" s="82"/>
      <c r="H21" s="87"/>
      <c r="I21" s="88"/>
      <c r="J21" s="20">
        <f t="shared" si="1"/>
        <v>1921159</v>
      </c>
    </row>
    <row r="22" spans="2:10" ht="25.5" customHeight="1" x14ac:dyDescent="0.25">
      <c r="B22" s="187">
        <v>45094</v>
      </c>
      <c r="C22" s="191">
        <v>45097</v>
      </c>
      <c r="D22" s="192">
        <v>90873</v>
      </c>
      <c r="E22" s="20">
        <f t="shared" si="0"/>
        <v>1084725</v>
      </c>
      <c r="G22" s="82"/>
      <c r="H22" s="87"/>
      <c r="I22" s="88"/>
      <c r="J22" s="20">
        <f t="shared" si="1"/>
        <v>1921159</v>
      </c>
    </row>
    <row r="23" spans="2:10" ht="25.5" customHeight="1" x14ac:dyDescent="0.25">
      <c r="B23" s="187">
        <v>45095</v>
      </c>
      <c r="C23" s="191">
        <v>45097</v>
      </c>
      <c r="D23" s="192">
        <v>73638</v>
      </c>
      <c r="E23" s="20">
        <f t="shared" si="0"/>
        <v>1158363</v>
      </c>
      <c r="G23" s="82"/>
      <c r="H23" s="87"/>
      <c r="I23" s="88"/>
      <c r="J23" s="20">
        <f t="shared" si="1"/>
        <v>1921159</v>
      </c>
    </row>
    <row r="24" spans="2:10" ht="25.5" customHeight="1" x14ac:dyDescent="0.25">
      <c r="B24" s="187">
        <v>45095</v>
      </c>
      <c r="C24" s="191">
        <v>45097</v>
      </c>
      <c r="D24" s="192">
        <v>200</v>
      </c>
      <c r="E24" s="20">
        <f t="shared" si="0"/>
        <v>1158563</v>
      </c>
      <c r="G24" s="82"/>
      <c r="H24" s="87"/>
      <c r="I24" s="88"/>
      <c r="J24" s="20">
        <f t="shared" si="1"/>
        <v>1921159</v>
      </c>
    </row>
    <row r="25" spans="2:10" ht="25.5" customHeight="1" x14ac:dyDescent="0.25">
      <c r="B25" s="91">
        <v>45096</v>
      </c>
      <c r="C25" s="172">
        <v>45103</v>
      </c>
      <c r="D25" s="173">
        <v>27709</v>
      </c>
      <c r="E25" s="20">
        <f t="shared" si="0"/>
        <v>1186272</v>
      </c>
      <c r="G25" s="82"/>
      <c r="H25" s="87"/>
      <c r="I25" s="93"/>
      <c r="J25" s="20">
        <f t="shared" si="1"/>
        <v>1921159</v>
      </c>
    </row>
    <row r="26" spans="2:10" ht="25.5" customHeight="1" x14ac:dyDescent="0.25">
      <c r="B26" s="91">
        <v>45097</v>
      </c>
      <c r="C26" s="172">
        <v>45103</v>
      </c>
      <c r="D26" s="173">
        <v>57664</v>
      </c>
      <c r="E26" s="20">
        <f t="shared" si="0"/>
        <v>1243936</v>
      </c>
      <c r="G26" s="82"/>
      <c r="H26" s="87"/>
      <c r="I26" s="93"/>
      <c r="J26" s="20">
        <f t="shared" si="1"/>
        <v>1921159</v>
      </c>
    </row>
    <row r="27" spans="2:10" ht="25.5" customHeight="1" thickBot="1" x14ac:dyDescent="0.3">
      <c r="B27" s="91">
        <v>45098</v>
      </c>
      <c r="C27" s="178">
        <v>45103</v>
      </c>
      <c r="D27" s="21">
        <v>33983</v>
      </c>
      <c r="E27" s="20">
        <f t="shared" si="0"/>
        <v>1277919</v>
      </c>
      <c r="G27" s="94"/>
      <c r="H27" s="95"/>
      <c r="I27" s="96"/>
      <c r="J27" s="20">
        <f t="shared" si="1"/>
        <v>1921159</v>
      </c>
    </row>
    <row r="28" spans="2:10" ht="25.5" customHeight="1" thickBot="1" x14ac:dyDescent="0.4">
      <c r="B28" s="91">
        <v>45099</v>
      </c>
      <c r="C28" s="178">
        <v>45103</v>
      </c>
      <c r="D28" s="21">
        <v>75551.5</v>
      </c>
      <c r="E28" s="20">
        <f t="shared" si="0"/>
        <v>1353470.5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200.18999999994412</v>
      </c>
    </row>
    <row r="29" spans="2:10" ht="23.25" x14ac:dyDescent="0.25">
      <c r="B29" s="91">
        <v>45100</v>
      </c>
      <c r="C29" s="178">
        <v>45103</v>
      </c>
      <c r="D29" s="21">
        <v>48895</v>
      </c>
      <c r="E29" s="20">
        <f t="shared" si="0"/>
        <v>1402365.5</v>
      </c>
      <c r="G29" s="99"/>
      <c r="H29" s="99"/>
      <c r="I29" s="99"/>
      <c r="J29" s="20">
        <f t="shared" si="1"/>
        <v>200.18999999994412</v>
      </c>
    </row>
    <row r="30" spans="2:10" ht="23.25" x14ac:dyDescent="0.25">
      <c r="B30" s="91">
        <v>45101</v>
      </c>
      <c r="C30" s="178">
        <v>45103</v>
      </c>
      <c r="D30" s="21">
        <v>57330</v>
      </c>
      <c r="E30" s="20">
        <f t="shared" si="0"/>
        <v>1459695.5</v>
      </c>
      <c r="G30" s="99"/>
      <c r="H30" s="99"/>
      <c r="I30" s="99"/>
      <c r="J30" s="100"/>
    </row>
    <row r="31" spans="2:10" ht="23.25" x14ac:dyDescent="0.25">
      <c r="B31" s="52">
        <v>45102</v>
      </c>
      <c r="C31" s="179">
        <v>45107</v>
      </c>
      <c r="D31" s="102">
        <v>55293</v>
      </c>
      <c r="E31" s="20">
        <f t="shared" si="0"/>
        <v>1514988.5</v>
      </c>
      <c r="G31" s="99"/>
      <c r="H31" s="99"/>
      <c r="I31" s="99"/>
      <c r="J31" s="100"/>
    </row>
    <row r="32" spans="2:10" ht="21.75" customHeight="1" x14ac:dyDescent="0.25">
      <c r="B32" s="82">
        <v>45133</v>
      </c>
      <c r="C32" s="87">
        <v>45107</v>
      </c>
      <c r="D32" s="103">
        <v>51884.5</v>
      </c>
      <c r="E32" s="20">
        <f t="shared" si="0"/>
        <v>1566873</v>
      </c>
    </row>
    <row r="33" spans="2:10" ht="23.25" customHeight="1" x14ac:dyDescent="0.25">
      <c r="B33" s="82">
        <v>45104</v>
      </c>
      <c r="C33" s="87">
        <v>45107</v>
      </c>
      <c r="D33" s="103">
        <v>66000</v>
      </c>
      <c r="E33" s="20">
        <f t="shared" si="0"/>
        <v>1632873</v>
      </c>
      <c r="H33" s="161"/>
      <c r="I33" s="161"/>
    </row>
    <row r="34" spans="2:10" ht="21" customHeight="1" x14ac:dyDescent="0.25">
      <c r="B34" s="82">
        <v>45105</v>
      </c>
      <c r="C34" s="87">
        <v>45107</v>
      </c>
      <c r="D34" s="103">
        <v>29850</v>
      </c>
      <c r="E34" s="20">
        <f t="shared" si="0"/>
        <v>1662723</v>
      </c>
      <c r="H34" s="161"/>
      <c r="I34" s="161"/>
    </row>
    <row r="35" spans="2:10" ht="21" customHeight="1" x14ac:dyDescent="0.25">
      <c r="B35" s="198">
        <v>45106</v>
      </c>
      <c r="C35" s="199">
        <v>45111</v>
      </c>
      <c r="D35" s="200">
        <v>50692</v>
      </c>
      <c r="E35" s="20">
        <f t="shared" si="0"/>
        <v>1713415</v>
      </c>
      <c r="H35" s="161"/>
      <c r="I35" s="161"/>
    </row>
    <row r="36" spans="2:10" ht="21" customHeight="1" x14ac:dyDescent="0.25">
      <c r="B36" s="198">
        <v>45107</v>
      </c>
      <c r="C36" s="199">
        <v>45111</v>
      </c>
      <c r="D36" s="200">
        <v>69329.5</v>
      </c>
      <c r="E36" s="20">
        <f t="shared" si="0"/>
        <v>1782744.5</v>
      </c>
      <c r="H36" s="161"/>
      <c r="I36" s="161"/>
    </row>
    <row r="37" spans="2:10" ht="21" customHeight="1" x14ac:dyDescent="0.25">
      <c r="B37" s="198">
        <v>45108</v>
      </c>
      <c r="C37" s="199">
        <v>45111</v>
      </c>
      <c r="D37" s="200">
        <v>58369</v>
      </c>
      <c r="E37" s="20">
        <f t="shared" si="0"/>
        <v>1841113.5</v>
      </c>
      <c r="H37" s="161"/>
      <c r="I37" s="161"/>
    </row>
    <row r="38" spans="2:10" ht="21" customHeight="1" x14ac:dyDescent="0.25">
      <c r="B38" s="198">
        <v>45109</v>
      </c>
      <c r="C38" s="199">
        <v>45111</v>
      </c>
      <c r="D38" s="200">
        <v>39831.5</v>
      </c>
      <c r="E38" s="20">
        <f t="shared" si="0"/>
        <v>1880945</v>
      </c>
      <c r="H38" s="161"/>
      <c r="I38" s="161"/>
    </row>
    <row r="39" spans="2:10" ht="21" customHeight="1" x14ac:dyDescent="0.25">
      <c r="B39" s="198">
        <v>45110</v>
      </c>
      <c r="C39" s="199">
        <v>45111</v>
      </c>
      <c r="D39" s="200">
        <v>40214</v>
      </c>
      <c r="E39" s="20">
        <f t="shared" si="0"/>
        <v>1921159</v>
      </c>
      <c r="H39" s="161"/>
      <c r="I39" s="161"/>
    </row>
    <row r="40" spans="2:10" ht="21" customHeight="1" x14ac:dyDescent="0.25">
      <c r="B40" s="198"/>
      <c r="C40" s="199"/>
      <c r="D40" s="200"/>
      <c r="E40" s="20">
        <f t="shared" si="0"/>
        <v>1921159</v>
      </c>
    </row>
    <row r="41" spans="2:10" ht="21" customHeight="1" x14ac:dyDescent="0.25">
      <c r="B41" s="82"/>
      <c r="C41" s="90"/>
      <c r="D41" s="84"/>
      <c r="E41" s="20">
        <f t="shared" si="0"/>
        <v>1921159</v>
      </c>
    </row>
    <row r="42" spans="2:10" ht="21" customHeight="1" x14ac:dyDescent="0.25">
      <c r="B42" s="82"/>
      <c r="C42" s="90"/>
      <c r="D42" s="84"/>
      <c r="E42" s="20">
        <f t="shared" si="0"/>
        <v>1921159</v>
      </c>
    </row>
    <row r="43" spans="2:10" ht="21" customHeight="1" x14ac:dyDescent="0.3">
      <c r="B43" s="82"/>
      <c r="C43" s="90"/>
      <c r="D43" s="84"/>
      <c r="E43" s="20">
        <f t="shared" si="0"/>
        <v>1921159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1921159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1921159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1921159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1921159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53"/>
  <sheetViews>
    <sheetView tabSelected="1" workbookViewId="0">
      <selection activeCell="E17" sqref="E1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63</v>
      </c>
      <c r="C1" s="211"/>
      <c r="D1" s="211"/>
      <c r="E1" s="211"/>
      <c r="F1" s="211"/>
      <c r="G1" s="212"/>
      <c r="I1" s="2"/>
    </row>
    <row r="2" spans="1:9" ht="20.25" customHeight="1" x14ac:dyDescent="0.35">
      <c r="A2" s="16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45109</v>
      </c>
      <c r="B4" s="15">
        <v>812</v>
      </c>
      <c r="C4" s="16"/>
      <c r="D4" s="17" t="s">
        <v>62</v>
      </c>
      <c r="E4" s="18">
        <v>545</v>
      </c>
      <c r="F4" s="119">
        <v>45110</v>
      </c>
      <c r="G4" s="120">
        <v>545</v>
      </c>
      <c r="H4" s="19">
        <f t="shared" ref="H4:H33" si="0">E4-G4</f>
        <v>0</v>
      </c>
      <c r="I4" s="2"/>
    </row>
    <row r="5" spans="1:9" x14ac:dyDescent="0.25">
      <c r="A5" s="165">
        <v>45109</v>
      </c>
      <c r="B5" s="15">
        <v>813</v>
      </c>
      <c r="C5" s="16"/>
      <c r="D5" s="17" t="s">
        <v>62</v>
      </c>
      <c r="E5" s="21">
        <v>838</v>
      </c>
      <c r="F5" s="111">
        <v>45110</v>
      </c>
      <c r="G5" s="21">
        <v>838</v>
      </c>
      <c r="H5" s="19">
        <f t="shared" si="0"/>
        <v>0</v>
      </c>
    </row>
    <row r="6" spans="1:9" x14ac:dyDescent="0.25">
      <c r="A6" s="165">
        <v>45111</v>
      </c>
      <c r="B6" s="15">
        <v>814</v>
      </c>
      <c r="C6" s="16"/>
      <c r="D6" s="17" t="s">
        <v>64</v>
      </c>
      <c r="E6" s="21">
        <v>20256</v>
      </c>
      <c r="F6" s="111"/>
      <c r="G6" s="21"/>
      <c r="H6" s="19">
        <f t="shared" si="0"/>
        <v>20256</v>
      </c>
    </row>
    <row r="7" spans="1:9" x14ac:dyDescent="0.25">
      <c r="A7" s="166"/>
      <c r="B7" s="15">
        <v>815</v>
      </c>
      <c r="C7" s="16"/>
      <c r="D7" s="17"/>
      <c r="E7" s="21"/>
      <c r="F7" s="111"/>
      <c r="G7" s="21"/>
      <c r="H7" s="19">
        <f t="shared" si="0"/>
        <v>0</v>
      </c>
    </row>
    <row r="8" spans="1:9" x14ac:dyDescent="0.25">
      <c r="A8" s="165"/>
      <c r="B8" s="15">
        <v>816</v>
      </c>
      <c r="C8" s="23"/>
      <c r="D8" s="24"/>
      <c r="E8" s="21"/>
      <c r="F8" s="111"/>
      <c r="G8" s="21"/>
      <c r="H8" s="25">
        <f t="shared" si="0"/>
        <v>0</v>
      </c>
    </row>
    <row r="9" spans="1:9" x14ac:dyDescent="0.25">
      <c r="A9" s="165"/>
      <c r="B9" s="15">
        <v>817</v>
      </c>
      <c r="C9" s="26"/>
      <c r="D9" s="17"/>
      <c r="E9" s="21"/>
      <c r="F9" s="111"/>
      <c r="G9" s="21"/>
      <c r="H9" s="19">
        <f t="shared" si="0"/>
        <v>0</v>
      </c>
    </row>
    <row r="10" spans="1:9" x14ac:dyDescent="0.25">
      <c r="A10" s="165"/>
      <c r="B10" s="15">
        <v>818</v>
      </c>
      <c r="C10" s="16"/>
      <c r="D10" s="17"/>
      <c r="E10" s="21"/>
      <c r="F10" s="111"/>
      <c r="G10" s="21"/>
      <c r="H10" s="19">
        <f t="shared" si="0"/>
        <v>0</v>
      </c>
    </row>
    <row r="11" spans="1:9" x14ac:dyDescent="0.25">
      <c r="A11" s="165"/>
      <c r="B11" s="15">
        <v>819</v>
      </c>
      <c r="C11" s="16"/>
      <c r="D11" s="17"/>
      <c r="E11" s="21"/>
      <c r="F11" s="111"/>
      <c r="G11" s="21"/>
      <c r="H11" s="19">
        <f t="shared" si="0"/>
        <v>0</v>
      </c>
    </row>
    <row r="12" spans="1:9" x14ac:dyDescent="0.25">
      <c r="A12" s="165"/>
      <c r="B12" s="15">
        <v>820</v>
      </c>
      <c r="C12" s="27"/>
      <c r="D12" s="109"/>
      <c r="E12" s="197"/>
      <c r="F12" s="111"/>
      <c r="G12" s="21"/>
      <c r="H12" s="19">
        <f t="shared" si="0"/>
        <v>0</v>
      </c>
    </row>
    <row r="13" spans="1:9" x14ac:dyDescent="0.25">
      <c r="A13" s="165"/>
      <c r="B13" s="15">
        <v>821</v>
      </c>
      <c r="C13" s="28"/>
      <c r="D13" s="17"/>
      <c r="E13" s="21"/>
      <c r="F13" s="111"/>
      <c r="G13" s="21"/>
      <c r="H13" s="19">
        <f t="shared" si="0"/>
        <v>0</v>
      </c>
    </row>
    <row r="14" spans="1:9" x14ac:dyDescent="0.25">
      <c r="A14" s="165"/>
      <c r="B14" s="15">
        <v>822</v>
      </c>
      <c r="C14" s="29"/>
      <c r="D14" s="17"/>
      <c r="E14" s="21"/>
      <c r="F14" s="111"/>
      <c r="G14" s="21"/>
      <c r="H14" s="19">
        <f t="shared" si="0"/>
        <v>0</v>
      </c>
    </row>
    <row r="15" spans="1:9" x14ac:dyDescent="0.25">
      <c r="A15" s="165"/>
      <c r="B15" s="15">
        <v>823</v>
      </c>
      <c r="C15" s="30"/>
      <c r="D15" s="17"/>
      <c r="E15" s="21"/>
      <c r="F15" s="111"/>
      <c r="G15" s="21"/>
      <c r="H15" s="19">
        <f t="shared" si="0"/>
        <v>0</v>
      </c>
    </row>
    <row r="16" spans="1:9" x14ac:dyDescent="0.25">
      <c r="A16" s="165"/>
      <c r="B16" s="15">
        <v>824</v>
      </c>
      <c r="C16" s="29"/>
      <c r="D16" s="17"/>
      <c r="E16" s="21"/>
      <c r="F16" s="111"/>
      <c r="G16" s="21"/>
      <c r="H16" s="19">
        <f t="shared" si="0"/>
        <v>0</v>
      </c>
    </row>
    <row r="17" spans="1:8" x14ac:dyDescent="0.25">
      <c r="A17" s="165"/>
      <c r="B17" s="15">
        <v>825</v>
      </c>
      <c r="C17" s="28"/>
      <c r="D17" s="24"/>
      <c r="E17" s="21" t="s">
        <v>65</v>
      </c>
      <c r="F17" s="111"/>
      <c r="G17" s="21"/>
      <c r="H17" s="19" t="e">
        <f t="shared" si="0"/>
        <v>#VALUE!</v>
      </c>
    </row>
    <row r="18" spans="1:8" x14ac:dyDescent="0.25">
      <c r="A18" s="165"/>
      <c r="B18" s="15">
        <v>826</v>
      </c>
      <c r="C18" s="27"/>
      <c r="D18" s="17"/>
      <c r="E18" s="21"/>
      <c r="F18" s="111"/>
      <c r="G18" s="21"/>
      <c r="H18" s="19">
        <f t="shared" si="0"/>
        <v>0</v>
      </c>
    </row>
    <row r="19" spans="1:8" x14ac:dyDescent="0.25">
      <c r="A19" s="165"/>
      <c r="B19" s="15">
        <v>827</v>
      </c>
      <c r="C19" s="28"/>
      <c r="D19" s="17"/>
      <c r="E19" s="21"/>
      <c r="F19" s="111"/>
      <c r="G19" s="21"/>
      <c r="H19" s="19">
        <f t="shared" si="0"/>
        <v>0</v>
      </c>
    </row>
    <row r="20" spans="1:8" x14ac:dyDescent="0.25">
      <c r="A20" s="165"/>
      <c r="B20" s="15">
        <v>828</v>
      </c>
      <c r="C20" s="27"/>
      <c r="D20" s="17"/>
      <c r="E20" s="21"/>
      <c r="F20" s="111"/>
      <c r="G20" s="21"/>
      <c r="H20" s="19">
        <f t="shared" si="0"/>
        <v>0</v>
      </c>
    </row>
    <row r="21" spans="1:8" x14ac:dyDescent="0.25">
      <c r="A21" s="165"/>
      <c r="B21" s="15">
        <v>829</v>
      </c>
      <c r="C21" s="27"/>
      <c r="D21" s="17"/>
      <c r="E21" s="21"/>
      <c r="F21" s="111"/>
      <c r="G21" s="21"/>
      <c r="H21" s="19">
        <f t="shared" si="0"/>
        <v>0</v>
      </c>
    </row>
    <row r="22" spans="1:8" x14ac:dyDescent="0.25">
      <c r="A22" s="165"/>
      <c r="B22" s="15">
        <v>830</v>
      </c>
      <c r="C22" s="27"/>
      <c r="D22" s="147"/>
      <c r="E22" s="21"/>
      <c r="F22" s="111"/>
      <c r="G22" s="21"/>
      <c r="H22" s="19">
        <f t="shared" si="0"/>
        <v>0</v>
      </c>
    </row>
    <row r="23" spans="1:8" x14ac:dyDescent="0.25">
      <c r="A23" s="165"/>
      <c r="B23" s="15">
        <v>831</v>
      </c>
      <c r="C23" s="27"/>
      <c r="D23" s="17"/>
      <c r="E23" s="21"/>
      <c r="F23" s="111"/>
      <c r="G23" s="21"/>
      <c r="H23" s="19">
        <f t="shared" si="0"/>
        <v>0</v>
      </c>
    </row>
    <row r="24" spans="1:8" x14ac:dyDescent="0.25">
      <c r="A24" s="165"/>
      <c r="B24" s="15">
        <v>832</v>
      </c>
      <c r="C24" s="27"/>
      <c r="D24" s="17"/>
      <c r="E24" s="21"/>
      <c r="F24" s="111"/>
      <c r="G24" s="21"/>
      <c r="H24" s="19">
        <f t="shared" si="0"/>
        <v>0</v>
      </c>
    </row>
    <row r="25" spans="1:8" x14ac:dyDescent="0.25">
      <c r="A25" s="166"/>
      <c r="B25" s="15">
        <v>833</v>
      </c>
      <c r="C25" s="27"/>
      <c r="D25" s="17"/>
      <c r="E25" s="21"/>
      <c r="F25" s="111"/>
      <c r="G25" s="21"/>
      <c r="H25" s="19">
        <f t="shared" si="0"/>
        <v>0</v>
      </c>
    </row>
    <row r="26" spans="1:8" x14ac:dyDescent="0.25">
      <c r="A26" s="166"/>
      <c r="B26" s="15">
        <v>834</v>
      </c>
      <c r="C26" s="27"/>
      <c r="D26" s="17"/>
      <c r="E26" s="21"/>
      <c r="F26" s="111"/>
      <c r="G26" s="21"/>
      <c r="H26" s="19">
        <f t="shared" si="0"/>
        <v>0</v>
      </c>
    </row>
    <row r="27" spans="1:8" x14ac:dyDescent="0.25">
      <c r="A27" s="166"/>
      <c r="B27" s="15">
        <v>835</v>
      </c>
      <c r="C27" s="27"/>
      <c r="D27" s="17"/>
      <c r="E27" s="21"/>
      <c r="F27" s="111"/>
      <c r="G27" s="21"/>
      <c r="H27" s="19">
        <f t="shared" si="0"/>
        <v>0</v>
      </c>
    </row>
    <row r="28" spans="1:8" x14ac:dyDescent="0.25">
      <c r="A28" s="166"/>
      <c r="B28" s="15">
        <v>836</v>
      </c>
      <c r="C28" s="27"/>
      <c r="D28" s="17"/>
      <c r="E28" s="21"/>
      <c r="F28" s="111"/>
      <c r="G28" s="21"/>
      <c r="H28" s="19">
        <f t="shared" si="0"/>
        <v>0</v>
      </c>
    </row>
    <row r="29" spans="1:8" x14ac:dyDescent="0.25">
      <c r="A29" s="166"/>
      <c r="B29" s="15">
        <v>837</v>
      </c>
      <c r="C29" s="27"/>
      <c r="D29" s="17"/>
      <c r="E29" s="21"/>
      <c r="F29" s="111"/>
      <c r="G29" s="21"/>
      <c r="H29" s="19">
        <f t="shared" si="0"/>
        <v>0</v>
      </c>
    </row>
    <row r="30" spans="1:8" x14ac:dyDescent="0.25">
      <c r="A30" s="166"/>
      <c r="B30" s="15">
        <v>838</v>
      </c>
      <c r="C30" s="27"/>
      <c r="D30" s="17"/>
      <c r="E30" s="21"/>
      <c r="F30" s="111"/>
      <c r="G30" s="21"/>
      <c r="H30" s="19">
        <f t="shared" si="0"/>
        <v>0</v>
      </c>
    </row>
    <row r="31" spans="1:8" x14ac:dyDescent="0.25">
      <c r="A31" s="166"/>
      <c r="B31" s="15">
        <v>839</v>
      </c>
      <c r="C31" s="27"/>
      <c r="D31" s="17"/>
      <c r="E31" s="21"/>
      <c r="F31" s="111"/>
      <c r="G31" s="21"/>
      <c r="H31" s="19">
        <f t="shared" si="0"/>
        <v>0</v>
      </c>
    </row>
    <row r="32" spans="1:8" ht="17.25" customHeight="1" x14ac:dyDescent="0.25">
      <c r="A32" s="166"/>
      <c r="B32" s="15">
        <v>840</v>
      </c>
      <c r="C32" s="27"/>
      <c r="D32" s="17"/>
      <c r="E32" s="21"/>
      <c r="F32" s="111"/>
      <c r="G32" s="21"/>
      <c r="H32" s="19">
        <f t="shared" si="0"/>
        <v>0</v>
      </c>
    </row>
    <row r="33" spans="1:9" ht="16.5" thickBot="1" x14ac:dyDescent="0.3">
      <c r="A33" s="167"/>
      <c r="B33" s="32"/>
      <c r="C33" s="33"/>
      <c r="D33" s="34"/>
      <c r="E33" s="35">
        <v>0</v>
      </c>
      <c r="F33" s="112"/>
      <c r="G33" s="36"/>
      <c r="H33" s="19">
        <f t="shared" si="0"/>
        <v>0</v>
      </c>
      <c r="I33" s="2"/>
    </row>
    <row r="34" spans="1:9" ht="16.5" thickTop="1" x14ac:dyDescent="0.25">
      <c r="B34" s="37"/>
      <c r="C34" s="38"/>
      <c r="D34" s="39"/>
      <c r="E34" s="40">
        <f>SUM(E4:E33)</f>
        <v>21639</v>
      </c>
      <c r="F34" s="113"/>
      <c r="G34" s="40">
        <f>SUM(G4:G33)</f>
        <v>1383</v>
      </c>
      <c r="H34" s="41">
        <f>SUM(H23:H33)</f>
        <v>0</v>
      </c>
      <c r="I34" s="2"/>
    </row>
    <row r="35" spans="1:9" x14ac:dyDescent="0.25">
      <c r="B35" s="37"/>
      <c r="C35" s="38"/>
      <c r="D35" s="39"/>
      <c r="E35" s="42"/>
      <c r="F35" s="114"/>
      <c r="G35" s="43"/>
      <c r="H35" s="44"/>
      <c r="I35" s="2"/>
    </row>
    <row r="36" spans="1:9" ht="31.5" x14ac:dyDescent="0.25">
      <c r="B36" s="37"/>
      <c r="C36" s="38"/>
      <c r="D36" s="39"/>
      <c r="E36" s="45" t="s">
        <v>8</v>
      </c>
      <c r="F36" s="114"/>
      <c r="G36" s="46" t="s">
        <v>9</v>
      </c>
      <c r="H36" s="44"/>
      <c r="I36" s="2"/>
    </row>
    <row r="37" spans="1:9" ht="16.5" thickBot="1" x14ac:dyDescent="0.3">
      <c r="B37" s="37"/>
      <c r="C37" s="38"/>
      <c r="D37" s="39"/>
      <c r="E37" s="45"/>
      <c r="F37" s="114"/>
      <c r="G37" s="46"/>
      <c r="H37" s="44"/>
      <c r="I37" s="2"/>
    </row>
    <row r="38" spans="1:9" ht="21.75" thickBot="1" x14ac:dyDescent="0.4">
      <c r="B38" s="37"/>
      <c r="C38" s="38"/>
      <c r="D38" s="39"/>
      <c r="E38" s="214">
        <f>E34-G34</f>
        <v>20256</v>
      </c>
      <c r="F38" s="215"/>
      <c r="G38" s="216"/>
      <c r="I38" s="2"/>
    </row>
    <row r="39" spans="1:9" x14ac:dyDescent="0.25">
      <c r="B39" s="37"/>
      <c r="C39" s="38"/>
      <c r="D39" s="39"/>
      <c r="E39" s="42"/>
      <c r="F39" s="114"/>
      <c r="G39" s="43"/>
      <c r="I39" s="2"/>
    </row>
    <row r="40" spans="1:9" ht="18.75" x14ac:dyDescent="0.3">
      <c r="B40" s="37"/>
      <c r="C40" s="38"/>
      <c r="D40" s="39"/>
      <c r="E40" s="217" t="s">
        <v>10</v>
      </c>
      <c r="F40" s="217"/>
      <c r="G40" s="217"/>
      <c r="I40" s="2"/>
    </row>
    <row r="41" spans="1:9" x14ac:dyDescent="0.25">
      <c r="B41" s="47"/>
      <c r="C41" s="48"/>
      <c r="D41" s="49"/>
      <c r="E41" s="50"/>
      <c r="F41" s="115"/>
      <c r="G41" s="51"/>
      <c r="I41" s="2"/>
    </row>
    <row r="42" spans="1:9" ht="18.75" x14ac:dyDescent="0.3">
      <c r="A42" s="168"/>
      <c r="B42" s="53"/>
      <c r="C42" s="54"/>
      <c r="D42" s="55"/>
      <c r="E42" s="56"/>
      <c r="F42" s="57"/>
      <c r="G42" s="56"/>
      <c r="H42" s="58"/>
      <c r="I42" s="2"/>
    </row>
    <row r="43" spans="1:9" x14ac:dyDescent="0.25">
      <c r="A43" s="16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16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16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16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16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16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16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16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169"/>
      <c r="B51" s="60"/>
      <c r="C51" s="61"/>
      <c r="D51" s="62"/>
      <c r="E51" s="63"/>
      <c r="F51" s="116"/>
      <c r="G51" s="64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</row>
    <row r="53" spans="1:9" x14ac:dyDescent="0.25">
      <c r="A53" s="169"/>
      <c r="B53" s="65"/>
      <c r="C53" s="66"/>
      <c r="D53" s="67"/>
      <c r="E53" s="68"/>
      <c r="F53" s="117"/>
      <c r="G53" s="69"/>
      <c r="H53" s="58"/>
    </row>
  </sheetData>
  <mergeCells count="4">
    <mergeCell ref="B1:G1"/>
    <mergeCell ref="B2:F2"/>
    <mergeCell ref="E38:G38"/>
    <mergeCell ref="E40:G4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2:Z61"/>
  <sheetViews>
    <sheetView topLeftCell="A16" workbookViewId="0">
      <selection activeCell="C30" sqref="C30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8" t="s">
        <v>12</v>
      </c>
      <c r="C2" s="218"/>
      <c r="D2" s="218"/>
      <c r="E2" s="218"/>
      <c r="F2" s="218"/>
      <c r="G2" s="218"/>
      <c r="H2" s="218"/>
      <c r="I2" s="218"/>
      <c r="J2" s="218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45117</v>
      </c>
      <c r="C4" s="152">
        <v>45122</v>
      </c>
      <c r="D4" s="84">
        <v>49432.5</v>
      </c>
      <c r="E4" s="85">
        <f>D4</f>
        <v>49432.5</v>
      </c>
      <c r="F4" s="86"/>
      <c r="G4" s="82"/>
      <c r="H4" s="87"/>
      <c r="I4" s="88"/>
      <c r="J4" s="20">
        <f>E47+I4</f>
        <v>1841837.5</v>
      </c>
    </row>
    <row r="5" spans="2:26" ht="26.25" customHeight="1" x14ac:dyDescent="0.25">
      <c r="B5" s="82">
        <v>45118</v>
      </c>
      <c r="C5" s="152">
        <v>45122</v>
      </c>
      <c r="D5" s="84">
        <v>49275</v>
      </c>
      <c r="E5" s="20">
        <f>E4+D5</f>
        <v>98707.5</v>
      </c>
      <c r="G5" s="82"/>
      <c r="H5" s="87"/>
      <c r="I5" s="88"/>
      <c r="J5" s="20">
        <f>J4+I5</f>
        <v>1841837.5</v>
      </c>
    </row>
    <row r="6" spans="2:26" ht="26.25" customHeight="1" x14ac:dyDescent="0.25">
      <c r="B6" s="82">
        <v>45119</v>
      </c>
      <c r="C6" s="152">
        <v>45122</v>
      </c>
      <c r="D6" s="84">
        <v>59119.5</v>
      </c>
      <c r="E6" s="20">
        <f t="shared" ref="E6:E47" si="0">E5+D6</f>
        <v>157827</v>
      </c>
      <c r="F6" s="89"/>
      <c r="G6" s="82"/>
      <c r="H6" s="87"/>
      <c r="I6" s="88"/>
      <c r="J6" s="20">
        <f t="shared" ref="J6:J29" si="1">J5+I6</f>
        <v>1841837.5</v>
      </c>
    </row>
    <row r="7" spans="2:26" ht="26.25" customHeight="1" x14ac:dyDescent="0.25">
      <c r="B7" s="82">
        <v>45120</v>
      </c>
      <c r="C7" s="152">
        <v>45122</v>
      </c>
      <c r="D7" s="84">
        <v>66024</v>
      </c>
      <c r="E7" s="20">
        <f t="shared" si="0"/>
        <v>223851</v>
      </c>
      <c r="F7" s="89"/>
      <c r="G7" s="82"/>
      <c r="H7" s="87"/>
      <c r="I7" s="88"/>
      <c r="J7" s="20">
        <f t="shared" si="1"/>
        <v>1841837.5</v>
      </c>
    </row>
    <row r="8" spans="2:26" ht="26.25" customHeight="1" x14ac:dyDescent="0.25">
      <c r="B8" s="201">
        <v>45121</v>
      </c>
      <c r="C8" s="202">
        <v>45128</v>
      </c>
      <c r="D8" s="203">
        <v>92824</v>
      </c>
      <c r="E8" s="20">
        <f t="shared" si="0"/>
        <v>316675</v>
      </c>
      <c r="G8" s="82"/>
      <c r="H8" s="87"/>
      <c r="I8" s="88"/>
      <c r="J8" s="20">
        <f t="shared" si="1"/>
        <v>1841837.5</v>
      </c>
    </row>
    <row r="9" spans="2:26" ht="26.25" customHeight="1" x14ac:dyDescent="0.25">
      <c r="B9" s="201">
        <v>45122</v>
      </c>
      <c r="C9" s="202">
        <v>45128</v>
      </c>
      <c r="D9" s="203">
        <v>59255</v>
      </c>
      <c r="E9" s="20">
        <f t="shared" si="0"/>
        <v>375930</v>
      </c>
      <c r="G9" s="82"/>
      <c r="H9" s="90"/>
      <c r="I9" s="84"/>
      <c r="J9" s="20">
        <f t="shared" si="1"/>
        <v>1841837.5</v>
      </c>
    </row>
    <row r="10" spans="2:26" ht="26.25" customHeight="1" x14ac:dyDescent="0.25">
      <c r="B10" s="204">
        <v>45123</v>
      </c>
      <c r="C10" s="205">
        <v>45128</v>
      </c>
      <c r="D10" s="206">
        <v>53178</v>
      </c>
      <c r="E10" s="20">
        <f t="shared" si="0"/>
        <v>429108</v>
      </c>
      <c r="G10" s="82"/>
      <c r="H10" s="90"/>
      <c r="I10" s="84"/>
      <c r="J10" s="20">
        <f t="shared" si="1"/>
        <v>1841837.5</v>
      </c>
    </row>
    <row r="11" spans="2:26" ht="26.25" customHeight="1" x14ac:dyDescent="0.25">
      <c r="B11" s="204">
        <v>45124</v>
      </c>
      <c r="C11" s="205">
        <v>45128</v>
      </c>
      <c r="D11" s="206">
        <v>95440.5</v>
      </c>
      <c r="E11" s="20">
        <f t="shared" si="0"/>
        <v>524548.5</v>
      </c>
      <c r="G11" s="82"/>
      <c r="H11" s="90"/>
      <c r="I11" s="84"/>
      <c r="J11" s="20">
        <f t="shared" si="1"/>
        <v>1841837.5</v>
      </c>
    </row>
    <row r="12" spans="2:26" ht="26.25" customHeight="1" x14ac:dyDescent="0.25">
      <c r="B12" s="204">
        <v>45125</v>
      </c>
      <c r="C12" s="205">
        <v>45128</v>
      </c>
      <c r="D12" s="206">
        <v>93028</v>
      </c>
      <c r="E12" s="20">
        <f t="shared" si="0"/>
        <v>617576.5</v>
      </c>
      <c r="G12" s="82"/>
      <c r="H12" s="90"/>
      <c r="I12" s="84"/>
      <c r="J12" s="20">
        <f t="shared" si="1"/>
        <v>1841837.5</v>
      </c>
    </row>
    <row r="13" spans="2:26" ht="26.25" customHeight="1" x14ac:dyDescent="0.25">
      <c r="B13" s="204">
        <v>45126</v>
      </c>
      <c r="C13" s="205">
        <v>45128</v>
      </c>
      <c r="D13" s="206">
        <v>127627</v>
      </c>
      <c r="E13" s="20">
        <f t="shared" si="0"/>
        <v>745203.5</v>
      </c>
      <c r="G13" s="82"/>
      <c r="H13" s="90"/>
      <c r="I13" s="84"/>
      <c r="J13" s="20">
        <f t="shared" si="1"/>
        <v>1841837.5</v>
      </c>
    </row>
    <row r="14" spans="2:26" ht="26.25" customHeight="1" x14ac:dyDescent="0.25">
      <c r="B14" s="91">
        <v>45130</v>
      </c>
      <c r="C14" s="178">
        <v>45135</v>
      </c>
      <c r="D14" s="21">
        <v>46629</v>
      </c>
      <c r="E14" s="20">
        <f t="shared" si="0"/>
        <v>791832.5</v>
      </c>
      <c r="G14" s="82"/>
      <c r="H14" s="90"/>
      <c r="I14" s="84"/>
      <c r="J14" s="20">
        <f t="shared" si="1"/>
        <v>1841837.5</v>
      </c>
    </row>
    <row r="15" spans="2:26" ht="26.25" customHeight="1" x14ac:dyDescent="0.25">
      <c r="B15" s="91">
        <v>45131</v>
      </c>
      <c r="C15" s="178">
        <v>45135</v>
      </c>
      <c r="D15" s="21">
        <v>58763.5</v>
      </c>
      <c r="E15" s="20">
        <f t="shared" si="0"/>
        <v>850596</v>
      </c>
      <c r="G15" s="82"/>
      <c r="H15" s="90"/>
      <c r="I15" s="84"/>
      <c r="J15" s="20">
        <f t="shared" si="1"/>
        <v>1841837.5</v>
      </c>
    </row>
    <row r="16" spans="2:26" ht="26.25" customHeight="1" x14ac:dyDescent="0.25">
      <c r="B16" s="91">
        <v>45132</v>
      </c>
      <c r="C16" s="178">
        <v>45135</v>
      </c>
      <c r="D16" s="21">
        <v>87594</v>
      </c>
      <c r="E16" s="20">
        <f t="shared" si="0"/>
        <v>938190</v>
      </c>
      <c r="G16" s="82"/>
      <c r="H16" s="90"/>
      <c r="I16" s="84"/>
      <c r="J16" s="20">
        <f t="shared" si="1"/>
        <v>1841837.5</v>
      </c>
    </row>
    <row r="17" spans="2:10" ht="26.25" customHeight="1" x14ac:dyDescent="0.25">
      <c r="B17" s="91">
        <v>45133</v>
      </c>
      <c r="C17" s="178">
        <v>45135</v>
      </c>
      <c r="D17" s="21">
        <v>121720</v>
      </c>
      <c r="E17" s="20">
        <f t="shared" si="0"/>
        <v>1059910</v>
      </c>
      <c r="G17" s="82"/>
      <c r="H17" s="87"/>
      <c r="I17" s="84"/>
      <c r="J17" s="20">
        <f t="shared" si="1"/>
        <v>1841837.5</v>
      </c>
    </row>
    <row r="18" spans="2:10" ht="26.25" customHeight="1" x14ac:dyDescent="0.25">
      <c r="B18" s="207">
        <v>45134</v>
      </c>
      <c r="C18" s="208">
        <v>45139</v>
      </c>
      <c r="D18" s="209">
        <v>78371</v>
      </c>
      <c r="E18" s="20">
        <f t="shared" si="0"/>
        <v>1138281</v>
      </c>
      <c r="G18" s="82"/>
      <c r="H18" s="87"/>
      <c r="I18" s="84"/>
      <c r="J18" s="20">
        <f t="shared" si="1"/>
        <v>1841837.5</v>
      </c>
    </row>
    <row r="19" spans="2:10" ht="25.5" customHeight="1" x14ac:dyDescent="0.25">
      <c r="B19" s="207">
        <v>45135</v>
      </c>
      <c r="C19" s="208">
        <v>45139</v>
      </c>
      <c r="D19" s="209">
        <v>81977</v>
      </c>
      <c r="E19" s="20">
        <f t="shared" si="0"/>
        <v>1220258</v>
      </c>
      <c r="G19" s="82"/>
      <c r="H19" s="87"/>
      <c r="I19" s="84"/>
      <c r="J19" s="20">
        <f t="shared" si="1"/>
        <v>1841837.5</v>
      </c>
    </row>
    <row r="20" spans="2:10" ht="25.5" customHeight="1" x14ac:dyDescent="0.25">
      <c r="B20" s="207">
        <v>45136</v>
      </c>
      <c r="C20" s="208">
        <v>45139</v>
      </c>
      <c r="D20" s="209">
        <v>77401.5</v>
      </c>
      <c r="E20" s="20">
        <f t="shared" si="0"/>
        <v>1297659.5</v>
      </c>
      <c r="G20" s="82"/>
      <c r="H20" s="87"/>
      <c r="I20" s="88"/>
      <c r="J20" s="20">
        <f t="shared" si="1"/>
        <v>1841837.5</v>
      </c>
    </row>
    <row r="21" spans="2:10" ht="25.5" customHeight="1" x14ac:dyDescent="0.25">
      <c r="B21" s="207">
        <v>45137</v>
      </c>
      <c r="C21" s="208">
        <v>45139</v>
      </c>
      <c r="D21" s="209">
        <v>40226</v>
      </c>
      <c r="E21" s="20">
        <f t="shared" si="0"/>
        <v>1337885.5</v>
      </c>
      <c r="G21" s="82"/>
      <c r="H21" s="87"/>
      <c r="I21" s="88"/>
      <c r="J21" s="20">
        <f t="shared" si="1"/>
        <v>1841837.5</v>
      </c>
    </row>
    <row r="22" spans="2:10" ht="25.5" customHeight="1" x14ac:dyDescent="0.25">
      <c r="B22" s="186">
        <v>45145</v>
      </c>
      <c r="C22" s="170">
        <v>45152</v>
      </c>
      <c r="D22" s="171">
        <v>87614</v>
      </c>
      <c r="E22" s="20">
        <f t="shared" si="0"/>
        <v>1425499.5</v>
      </c>
      <c r="G22" s="82"/>
      <c r="H22" s="87"/>
      <c r="I22" s="88"/>
      <c r="J22" s="20">
        <f t="shared" si="1"/>
        <v>1841837.5</v>
      </c>
    </row>
    <row r="23" spans="2:10" ht="25.5" customHeight="1" x14ac:dyDescent="0.25">
      <c r="B23" s="186">
        <v>45146</v>
      </c>
      <c r="C23" s="170">
        <v>45152</v>
      </c>
      <c r="D23" s="171">
        <v>79794</v>
      </c>
      <c r="E23" s="20">
        <f t="shared" si="0"/>
        <v>1505293.5</v>
      </c>
      <c r="G23" s="82"/>
      <c r="H23" s="87"/>
      <c r="I23" s="88"/>
      <c r="J23" s="20">
        <f t="shared" si="1"/>
        <v>1841837.5</v>
      </c>
    </row>
    <row r="24" spans="2:10" ht="25.5" customHeight="1" x14ac:dyDescent="0.25">
      <c r="B24" s="186">
        <v>45147</v>
      </c>
      <c r="C24" s="170">
        <v>45152</v>
      </c>
      <c r="D24" s="171">
        <v>46373</v>
      </c>
      <c r="E24" s="20">
        <f t="shared" si="0"/>
        <v>1551666.5</v>
      </c>
      <c r="G24" s="82"/>
      <c r="H24" s="87"/>
      <c r="I24" s="88"/>
      <c r="J24" s="20">
        <f t="shared" si="1"/>
        <v>1841837.5</v>
      </c>
    </row>
    <row r="25" spans="2:10" ht="25.5" customHeight="1" x14ac:dyDescent="0.25">
      <c r="B25" s="186">
        <v>45148</v>
      </c>
      <c r="C25" s="170">
        <v>45152</v>
      </c>
      <c r="D25" s="171">
        <v>120207</v>
      </c>
      <c r="E25" s="20">
        <f t="shared" si="0"/>
        <v>1671873.5</v>
      </c>
      <c r="G25" s="82"/>
      <c r="H25" s="87"/>
      <c r="I25" s="93"/>
      <c r="J25" s="20">
        <f t="shared" si="1"/>
        <v>1841837.5</v>
      </c>
    </row>
    <row r="26" spans="2:10" ht="25.5" customHeight="1" x14ac:dyDescent="0.25">
      <c r="B26" s="186">
        <v>45149</v>
      </c>
      <c r="C26" s="170">
        <v>45152</v>
      </c>
      <c r="D26" s="171">
        <v>88736</v>
      </c>
      <c r="E26" s="20">
        <f t="shared" si="0"/>
        <v>1760609.5</v>
      </c>
      <c r="G26" s="82"/>
      <c r="H26" s="87"/>
      <c r="I26" s="93"/>
      <c r="J26" s="20">
        <f t="shared" si="1"/>
        <v>1841837.5</v>
      </c>
    </row>
    <row r="27" spans="2:10" ht="25.5" customHeight="1" thickBot="1" x14ac:dyDescent="0.3">
      <c r="B27" s="186">
        <v>45150</v>
      </c>
      <c r="C27" s="170">
        <v>45152</v>
      </c>
      <c r="D27" s="171">
        <v>58832</v>
      </c>
      <c r="E27" s="20">
        <f t="shared" si="0"/>
        <v>1819441.5</v>
      </c>
      <c r="G27" s="94"/>
      <c r="H27" s="95"/>
      <c r="I27" s="96"/>
      <c r="J27" s="20">
        <f t="shared" si="1"/>
        <v>1841837.5</v>
      </c>
    </row>
    <row r="28" spans="2:10" ht="25.5" customHeight="1" thickBot="1" x14ac:dyDescent="0.4">
      <c r="B28" s="186">
        <v>45151</v>
      </c>
      <c r="C28" s="170">
        <v>45152</v>
      </c>
      <c r="D28" s="171">
        <v>22396</v>
      </c>
      <c r="E28" s="20">
        <f t="shared" si="0"/>
        <v>1841837.5</v>
      </c>
      <c r="F28" s="97"/>
      <c r="G28" s="180">
        <v>45077</v>
      </c>
      <c r="H28" s="182" t="s">
        <v>16</v>
      </c>
      <c r="I28" s="181">
        <v>-1988652.52</v>
      </c>
      <c r="J28" s="20">
        <f t="shared" si="1"/>
        <v>-146815.02000000002</v>
      </c>
    </row>
    <row r="29" spans="2:10" ht="23.25" x14ac:dyDescent="0.25">
      <c r="B29" s="91"/>
      <c r="C29" s="178"/>
      <c r="D29" s="21"/>
      <c r="E29" s="20">
        <f t="shared" si="0"/>
        <v>1841837.5</v>
      </c>
      <c r="G29" s="99"/>
      <c r="H29" s="99"/>
      <c r="I29" s="99"/>
      <c r="J29" s="20">
        <f t="shared" si="1"/>
        <v>-146815.02000000002</v>
      </c>
    </row>
    <row r="30" spans="2:10" ht="23.25" x14ac:dyDescent="0.25">
      <c r="B30" s="91"/>
      <c r="C30" s="178"/>
      <c r="D30" s="21"/>
      <c r="E30" s="20">
        <f t="shared" si="0"/>
        <v>1841837.5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1841837.5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1841837.5</v>
      </c>
    </row>
    <row r="33" spans="2:10" ht="23.25" customHeight="1" x14ac:dyDescent="0.25">
      <c r="B33" s="82"/>
      <c r="C33" s="87"/>
      <c r="D33" s="103"/>
      <c r="E33" s="20">
        <f t="shared" si="0"/>
        <v>1841837.5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1841837.5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1841837.5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1841837.5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1841837.5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1841837.5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1841837.5</v>
      </c>
      <c r="H39" s="161"/>
      <c r="I39" s="161"/>
    </row>
    <row r="40" spans="2:10" ht="21" customHeight="1" x14ac:dyDescent="0.25">
      <c r="B40" s="82"/>
      <c r="C40" s="87"/>
      <c r="D40" s="84"/>
      <c r="E40" s="20">
        <f t="shared" si="0"/>
        <v>1841837.5</v>
      </c>
    </row>
    <row r="41" spans="2:10" ht="21" customHeight="1" x14ac:dyDescent="0.25">
      <c r="B41" s="82"/>
      <c r="C41" s="87"/>
      <c r="D41" s="84"/>
      <c r="E41" s="20">
        <f t="shared" si="0"/>
        <v>1841837.5</v>
      </c>
    </row>
    <row r="42" spans="2:10" ht="21" customHeight="1" x14ac:dyDescent="0.25">
      <c r="B42" s="82"/>
      <c r="C42" s="90"/>
      <c r="D42" s="84"/>
      <c r="E42" s="20">
        <f t="shared" si="0"/>
        <v>1841837.5</v>
      </c>
    </row>
    <row r="43" spans="2:10" ht="21" customHeight="1" x14ac:dyDescent="0.3">
      <c r="B43" s="82"/>
      <c r="C43" s="90"/>
      <c r="D43" s="84"/>
      <c r="E43" s="20">
        <f t="shared" si="0"/>
        <v>1841837.5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1841837.5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1841837.5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1841837.5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1841837.5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218" t="s">
        <v>12</v>
      </c>
      <c r="C2" s="218"/>
      <c r="D2" s="218"/>
      <c r="E2" s="218"/>
      <c r="F2" s="218"/>
      <c r="G2" s="218"/>
      <c r="H2" s="218"/>
      <c r="I2" s="218"/>
      <c r="J2" s="218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219" t="s">
        <v>39</v>
      </c>
      <c r="I17" s="220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21"/>
      <c r="I18" s="222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21"/>
      <c r="I19" s="222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21"/>
      <c r="I20" s="222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21"/>
      <c r="I21" s="222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21"/>
      <c r="I22" s="222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21"/>
      <c r="I23" s="222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21"/>
      <c r="I24" s="222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21"/>
      <c r="I25" s="222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23"/>
      <c r="I26" s="224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28</v>
      </c>
      <c r="C1" s="211"/>
      <c r="D1" s="211"/>
      <c r="E1" s="211"/>
      <c r="F1" s="211"/>
      <c r="G1" s="212"/>
      <c r="I1" s="2"/>
    </row>
    <row r="2" spans="1:9" ht="20.25" customHeight="1" x14ac:dyDescent="0.35">
      <c r="A2" s="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214">
        <f>E55-G55</f>
        <v>0</v>
      </c>
      <c r="F59" s="215"/>
      <c r="G59" s="216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217" t="s">
        <v>10</v>
      </c>
      <c r="F61" s="217"/>
      <c r="G61" s="217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38</v>
      </c>
      <c r="C1" s="211"/>
      <c r="D1" s="211"/>
      <c r="E1" s="211"/>
      <c r="F1" s="211"/>
      <c r="G1" s="212"/>
      <c r="I1" s="2"/>
    </row>
    <row r="2" spans="1:9" ht="20.25" customHeight="1" x14ac:dyDescent="0.35">
      <c r="A2" s="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214">
        <f>E46-G46</f>
        <v>0</v>
      </c>
      <c r="F50" s="215"/>
      <c r="G50" s="216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217" t="s">
        <v>10</v>
      </c>
      <c r="F52" s="217"/>
      <c r="G52" s="217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8" t="s">
        <v>12</v>
      </c>
      <c r="C2" s="218"/>
      <c r="D2" s="218"/>
      <c r="E2" s="218"/>
      <c r="F2" s="218"/>
      <c r="G2" s="218"/>
      <c r="H2" s="218"/>
      <c r="I2" s="218"/>
      <c r="J2" s="218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25" t="s">
        <v>39</v>
      </c>
      <c r="I31" s="226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27"/>
      <c r="I32" s="228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27"/>
      <c r="I33" s="228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27"/>
      <c r="I34" s="228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27"/>
      <c r="I35" s="228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27"/>
      <c r="I36" s="228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29"/>
      <c r="I37" s="230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48</v>
      </c>
      <c r="C1" s="211"/>
      <c r="D1" s="211"/>
      <c r="E1" s="211"/>
      <c r="F1" s="211"/>
      <c r="G1" s="212"/>
      <c r="I1" s="2"/>
    </row>
    <row r="2" spans="1:9" ht="20.25" customHeight="1" x14ac:dyDescent="0.35">
      <c r="A2" s="16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14">
        <f>E43-G43</f>
        <v>10015</v>
      </c>
      <c r="F47" s="215"/>
      <c r="G47" s="216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17" t="s">
        <v>10</v>
      </c>
      <c r="F49" s="217"/>
      <c r="G49" s="217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J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8" t="s">
        <v>12</v>
      </c>
      <c r="C2" s="218"/>
      <c r="D2" s="218"/>
      <c r="E2" s="218"/>
      <c r="F2" s="218"/>
      <c r="G2" s="218"/>
      <c r="H2" s="218"/>
      <c r="I2" s="218"/>
      <c r="J2" s="218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25" t="s">
        <v>39</v>
      </c>
      <c r="I33" s="226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27"/>
      <c r="I34" s="228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27"/>
      <c r="I35" s="228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27"/>
      <c r="I36" s="228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27"/>
      <c r="I37" s="228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27"/>
      <c r="I38" s="228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29"/>
      <c r="I39" s="230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2" activePane="bottomLeft" state="frozen"/>
      <selection pane="bottomLeft" activeCell="F38" sqref="F38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56</v>
      </c>
      <c r="C1" s="211"/>
      <c r="D1" s="211"/>
      <c r="E1" s="211"/>
      <c r="F1" s="211"/>
      <c r="G1" s="212"/>
      <c r="I1" s="2"/>
    </row>
    <row r="2" spans="1:9" ht="20.25" customHeight="1" x14ac:dyDescent="0.35">
      <c r="A2" s="16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27.75" customHeight="1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95"/>
      <c r="G4" s="196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21"/>
      <c r="G6" s="122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21"/>
      <c r="G7" s="122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21"/>
      <c r="G8" s="122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21"/>
      <c r="G10" s="122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93"/>
      <c r="G12" s="194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93"/>
      <c r="G13" s="194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21"/>
      <c r="G15" s="122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21"/>
      <c r="G17" s="122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21"/>
      <c r="G18" s="122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21"/>
      <c r="G21" s="122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21"/>
      <c r="G22" s="122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21"/>
      <c r="G23" s="122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21"/>
      <c r="G26" s="122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21"/>
      <c r="G27" s="122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21"/>
      <c r="G29" s="122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21"/>
      <c r="G32" s="122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21"/>
      <c r="G33" s="122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21"/>
      <c r="G34" s="122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21"/>
      <c r="G35" s="122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21">
        <v>45084</v>
      </c>
      <c r="G36" s="122">
        <v>1095</v>
      </c>
      <c r="H36" s="19">
        <f t="shared" si="0"/>
        <v>0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21">
        <v>45110</v>
      </c>
      <c r="G37" s="122">
        <v>408</v>
      </c>
      <c r="H37" s="19">
        <f t="shared" si="0"/>
        <v>0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48146</v>
      </c>
      <c r="H43" s="41">
        <f>SUM(H23:H42)</f>
        <v>127252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14">
        <f>E43-G43</f>
        <v>248534</v>
      </c>
      <c r="F47" s="215"/>
      <c r="G47" s="216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17" t="s">
        <v>10</v>
      </c>
      <c r="F49" s="217"/>
      <c r="G49" s="217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53"/>
  <sheetViews>
    <sheetView workbookViewId="0">
      <selection activeCell="G31" sqref="G31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61</v>
      </c>
      <c r="C1" s="211"/>
      <c r="D1" s="211"/>
      <c r="E1" s="211"/>
      <c r="F1" s="211"/>
      <c r="G1" s="212"/>
      <c r="I1" s="2"/>
    </row>
    <row r="2" spans="1:9" ht="20.25" customHeight="1" x14ac:dyDescent="0.35">
      <c r="A2" s="16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45080</v>
      </c>
      <c r="B4" s="15">
        <v>785</v>
      </c>
      <c r="C4" s="16"/>
      <c r="D4" s="17" t="s">
        <v>57</v>
      </c>
      <c r="E4" s="18">
        <v>21213</v>
      </c>
      <c r="F4" s="195"/>
      <c r="G4" s="196"/>
      <c r="H4" s="19">
        <f t="shared" ref="H4:H33" si="0">E4-G4</f>
        <v>21213</v>
      </c>
      <c r="I4" s="2"/>
    </row>
    <row r="5" spans="1:9" x14ac:dyDescent="0.25">
      <c r="A5" s="165">
        <v>45082</v>
      </c>
      <c r="B5" s="15">
        <v>786</v>
      </c>
      <c r="C5" s="16"/>
      <c r="D5" s="17" t="s">
        <v>62</v>
      </c>
      <c r="E5" s="21">
        <v>459</v>
      </c>
      <c r="F5" s="121">
        <v>45110</v>
      </c>
      <c r="G5" s="122">
        <v>459</v>
      </c>
      <c r="H5" s="19">
        <f t="shared" si="0"/>
        <v>0</v>
      </c>
    </row>
    <row r="6" spans="1:9" x14ac:dyDescent="0.25">
      <c r="A6" s="165">
        <v>45084</v>
      </c>
      <c r="B6" s="15">
        <v>787</v>
      </c>
      <c r="C6" s="16"/>
      <c r="D6" s="17" t="s">
        <v>20</v>
      </c>
      <c r="E6" s="21">
        <v>707</v>
      </c>
      <c r="F6" s="111">
        <v>45091</v>
      </c>
      <c r="G6" s="21">
        <v>707</v>
      </c>
      <c r="H6" s="19">
        <f t="shared" si="0"/>
        <v>0</v>
      </c>
    </row>
    <row r="7" spans="1:9" x14ac:dyDescent="0.25">
      <c r="A7" s="166">
        <v>45084</v>
      </c>
      <c r="B7" s="15">
        <v>788</v>
      </c>
      <c r="C7" s="16"/>
      <c r="D7" s="17" t="s">
        <v>57</v>
      </c>
      <c r="E7" s="21">
        <v>3993</v>
      </c>
      <c r="F7" s="121"/>
      <c r="G7" s="122"/>
      <c r="H7" s="19">
        <f t="shared" si="0"/>
        <v>3993</v>
      </c>
    </row>
    <row r="8" spans="1:9" x14ac:dyDescent="0.25">
      <c r="A8" s="165">
        <v>45085</v>
      </c>
      <c r="B8" s="15">
        <v>789</v>
      </c>
      <c r="C8" s="23"/>
      <c r="D8" s="24" t="s">
        <v>57</v>
      </c>
      <c r="E8" s="21">
        <v>20412</v>
      </c>
      <c r="F8" s="121"/>
      <c r="G8" s="122"/>
      <c r="H8" s="25">
        <f t="shared" si="0"/>
        <v>20412</v>
      </c>
    </row>
    <row r="9" spans="1:9" x14ac:dyDescent="0.25">
      <c r="A9" s="165">
        <v>45085</v>
      </c>
      <c r="B9" s="15">
        <v>790</v>
      </c>
      <c r="C9" s="26"/>
      <c r="D9" s="17" t="s">
        <v>22</v>
      </c>
      <c r="E9" s="21">
        <v>1716</v>
      </c>
      <c r="F9" s="111">
        <v>45101</v>
      </c>
      <c r="G9" s="21">
        <v>1716</v>
      </c>
      <c r="H9" s="19">
        <f t="shared" si="0"/>
        <v>0</v>
      </c>
    </row>
    <row r="10" spans="1:9" x14ac:dyDescent="0.25">
      <c r="A10" s="165">
        <v>45089</v>
      </c>
      <c r="B10" s="15">
        <v>791</v>
      </c>
      <c r="C10" s="16"/>
      <c r="D10" s="17" t="s">
        <v>57</v>
      </c>
      <c r="E10" s="21">
        <v>16765</v>
      </c>
      <c r="F10" s="121"/>
      <c r="G10" s="122"/>
      <c r="H10" s="19">
        <f t="shared" si="0"/>
        <v>16765</v>
      </c>
    </row>
    <row r="11" spans="1:9" x14ac:dyDescent="0.25">
      <c r="A11" s="165">
        <v>45089</v>
      </c>
      <c r="B11" s="15">
        <v>792</v>
      </c>
      <c r="C11" s="16"/>
      <c r="D11" s="17" t="s">
        <v>57</v>
      </c>
      <c r="E11" s="21">
        <v>8298</v>
      </c>
      <c r="F11" s="121"/>
      <c r="G11" s="122"/>
      <c r="H11" s="19">
        <f t="shared" si="0"/>
        <v>8298</v>
      </c>
    </row>
    <row r="12" spans="1:9" x14ac:dyDescent="0.25">
      <c r="A12" s="165">
        <v>45089</v>
      </c>
      <c r="B12" s="15">
        <v>793</v>
      </c>
      <c r="C12" s="27"/>
      <c r="D12" s="109" t="s">
        <v>29</v>
      </c>
      <c r="E12" s="197">
        <v>0</v>
      </c>
      <c r="F12" s="111"/>
      <c r="G12" s="21"/>
      <c r="H12" s="19">
        <f t="shared" si="0"/>
        <v>0</v>
      </c>
    </row>
    <row r="13" spans="1:9" x14ac:dyDescent="0.25">
      <c r="A13" s="165">
        <v>45091</v>
      </c>
      <c r="B13" s="15">
        <v>794</v>
      </c>
      <c r="C13" s="28"/>
      <c r="D13" s="17" t="s">
        <v>20</v>
      </c>
      <c r="E13" s="21">
        <v>1169</v>
      </c>
      <c r="F13" s="111">
        <v>45098</v>
      </c>
      <c r="G13" s="21">
        <v>1169</v>
      </c>
      <c r="H13" s="19">
        <f t="shared" si="0"/>
        <v>0</v>
      </c>
    </row>
    <row r="14" spans="1:9" x14ac:dyDescent="0.25">
      <c r="A14" s="165">
        <v>45093</v>
      </c>
      <c r="B14" s="15">
        <v>795</v>
      </c>
      <c r="C14" s="29"/>
      <c r="D14" s="17" t="s">
        <v>57</v>
      </c>
      <c r="E14" s="21">
        <v>11368</v>
      </c>
      <c r="F14" s="121"/>
      <c r="G14" s="122"/>
      <c r="H14" s="19">
        <f t="shared" si="0"/>
        <v>11368</v>
      </c>
    </row>
    <row r="15" spans="1:9" x14ac:dyDescent="0.25">
      <c r="A15" s="165">
        <v>45094</v>
      </c>
      <c r="B15" s="15">
        <v>796</v>
      </c>
      <c r="C15" s="30"/>
      <c r="D15" s="17" t="s">
        <v>57</v>
      </c>
      <c r="E15" s="21">
        <v>3100</v>
      </c>
      <c r="F15" s="121"/>
      <c r="G15" s="122"/>
      <c r="H15" s="19">
        <f t="shared" si="0"/>
        <v>3100</v>
      </c>
    </row>
    <row r="16" spans="1:9" x14ac:dyDescent="0.25">
      <c r="A16" s="165">
        <v>45094</v>
      </c>
      <c r="B16" s="15">
        <v>797</v>
      </c>
      <c r="C16" s="29"/>
      <c r="D16" s="17" t="s">
        <v>57</v>
      </c>
      <c r="E16" s="21">
        <v>22139</v>
      </c>
      <c r="F16" s="121"/>
      <c r="G16" s="122"/>
      <c r="H16" s="19">
        <f t="shared" si="0"/>
        <v>22139</v>
      </c>
    </row>
    <row r="17" spans="1:8" x14ac:dyDescent="0.25">
      <c r="A17" s="165">
        <v>45096</v>
      </c>
      <c r="B17" s="15">
        <v>798</v>
      </c>
      <c r="C17" s="28"/>
      <c r="D17" s="24" t="s">
        <v>57</v>
      </c>
      <c r="E17" s="21">
        <v>3100</v>
      </c>
      <c r="F17" s="121"/>
      <c r="G17" s="122"/>
      <c r="H17" s="19">
        <f t="shared" si="0"/>
        <v>3100</v>
      </c>
    </row>
    <row r="18" spans="1:8" x14ac:dyDescent="0.25">
      <c r="A18" s="165">
        <v>45098</v>
      </c>
      <c r="B18" s="15">
        <v>799</v>
      </c>
      <c r="C18" s="27"/>
      <c r="D18" s="17" t="s">
        <v>20</v>
      </c>
      <c r="E18" s="21">
        <v>887</v>
      </c>
      <c r="F18" s="111">
        <v>45105</v>
      </c>
      <c r="G18" s="21">
        <v>887</v>
      </c>
      <c r="H18" s="19">
        <f t="shared" si="0"/>
        <v>0</v>
      </c>
    </row>
    <row r="19" spans="1:8" x14ac:dyDescent="0.25">
      <c r="A19" s="165">
        <v>45100</v>
      </c>
      <c r="B19" s="15">
        <v>800</v>
      </c>
      <c r="C19" s="28"/>
      <c r="D19" s="17" t="s">
        <v>57</v>
      </c>
      <c r="E19" s="21">
        <v>14918</v>
      </c>
      <c r="F19" s="193"/>
      <c r="G19" s="194"/>
      <c r="H19" s="19">
        <f t="shared" si="0"/>
        <v>14918</v>
      </c>
    </row>
    <row r="20" spans="1:8" x14ac:dyDescent="0.25">
      <c r="A20" s="165">
        <v>45100</v>
      </c>
      <c r="B20" s="15">
        <v>801</v>
      </c>
      <c r="C20" s="27"/>
      <c r="D20" s="17" t="s">
        <v>62</v>
      </c>
      <c r="E20" s="21">
        <v>529</v>
      </c>
      <c r="F20" s="193">
        <v>45110</v>
      </c>
      <c r="G20" s="194">
        <v>529</v>
      </c>
      <c r="H20" s="19">
        <f t="shared" si="0"/>
        <v>0</v>
      </c>
    </row>
    <row r="21" spans="1:8" x14ac:dyDescent="0.25">
      <c r="A21" s="165">
        <v>45103</v>
      </c>
      <c r="B21" s="15">
        <v>802</v>
      </c>
      <c r="C21" s="27"/>
      <c r="D21" s="17" t="s">
        <v>33</v>
      </c>
      <c r="E21" s="21">
        <v>605</v>
      </c>
      <c r="F21" s="111">
        <v>45104</v>
      </c>
      <c r="G21" s="21">
        <v>605</v>
      </c>
      <c r="H21" s="19">
        <f t="shared" si="0"/>
        <v>0</v>
      </c>
    </row>
    <row r="22" spans="1:8" x14ac:dyDescent="0.25">
      <c r="A22" s="165">
        <v>45104</v>
      </c>
      <c r="B22" s="15">
        <v>803</v>
      </c>
      <c r="C22" s="27"/>
      <c r="D22" s="147" t="s">
        <v>57</v>
      </c>
      <c r="E22" s="21">
        <v>14801</v>
      </c>
      <c r="F22" s="121"/>
      <c r="G22" s="122"/>
      <c r="H22" s="19">
        <f t="shared" si="0"/>
        <v>14801</v>
      </c>
    </row>
    <row r="23" spans="1:8" x14ac:dyDescent="0.25">
      <c r="A23" s="165">
        <v>45104</v>
      </c>
      <c r="B23" s="15">
        <v>804</v>
      </c>
      <c r="C23" s="27"/>
      <c r="D23" s="17" t="s">
        <v>62</v>
      </c>
      <c r="E23" s="21">
        <v>281</v>
      </c>
      <c r="F23" s="121">
        <v>45110</v>
      </c>
      <c r="G23" s="122">
        <v>281</v>
      </c>
      <c r="H23" s="19">
        <f t="shared" si="0"/>
        <v>0</v>
      </c>
    </row>
    <row r="24" spans="1:8" x14ac:dyDescent="0.25">
      <c r="A24" s="165">
        <v>45105</v>
      </c>
      <c r="B24" s="15">
        <v>805</v>
      </c>
      <c r="C24" s="27"/>
      <c r="D24" s="17" t="s">
        <v>20</v>
      </c>
      <c r="E24" s="21">
        <v>1403</v>
      </c>
      <c r="F24" s="121"/>
      <c r="G24" s="122"/>
      <c r="H24" s="19">
        <f t="shared" si="0"/>
        <v>1403</v>
      </c>
    </row>
    <row r="25" spans="1:8" x14ac:dyDescent="0.25">
      <c r="A25" s="166">
        <v>45106</v>
      </c>
      <c r="B25" s="15">
        <v>806</v>
      </c>
      <c r="C25" s="27"/>
      <c r="D25" s="17" t="s">
        <v>57</v>
      </c>
      <c r="E25" s="21">
        <v>4664</v>
      </c>
      <c r="F25" s="121"/>
      <c r="G25" s="122"/>
      <c r="H25" s="19">
        <f t="shared" si="0"/>
        <v>4664</v>
      </c>
    </row>
    <row r="26" spans="1:8" x14ac:dyDescent="0.25">
      <c r="A26" s="166">
        <v>45106</v>
      </c>
      <c r="B26" s="15">
        <v>807</v>
      </c>
      <c r="C26" s="27"/>
      <c r="D26" s="17" t="s">
        <v>57</v>
      </c>
      <c r="E26" s="21">
        <v>18395</v>
      </c>
      <c r="F26" s="121"/>
      <c r="G26" s="122"/>
      <c r="H26" s="19">
        <f t="shared" si="0"/>
        <v>18395</v>
      </c>
    </row>
    <row r="27" spans="1:8" x14ac:dyDescent="0.25">
      <c r="A27" s="166">
        <v>45106</v>
      </c>
      <c r="B27" s="15">
        <v>808</v>
      </c>
      <c r="C27" s="27"/>
      <c r="D27" s="17" t="s">
        <v>62</v>
      </c>
      <c r="E27" s="21">
        <v>265</v>
      </c>
      <c r="F27" s="121">
        <v>45110</v>
      </c>
      <c r="G27" s="122">
        <v>265</v>
      </c>
      <c r="H27" s="19">
        <f t="shared" si="0"/>
        <v>0</v>
      </c>
    </row>
    <row r="28" spans="1:8" x14ac:dyDescent="0.25">
      <c r="A28" s="166">
        <v>45107</v>
      </c>
      <c r="B28" s="15">
        <v>809</v>
      </c>
      <c r="C28" s="27"/>
      <c r="D28" s="17" t="s">
        <v>57</v>
      </c>
      <c r="E28" s="21">
        <v>14981</v>
      </c>
      <c r="F28" s="121"/>
      <c r="G28" s="122"/>
      <c r="H28" s="19">
        <f t="shared" si="0"/>
        <v>14981</v>
      </c>
    </row>
    <row r="29" spans="1:8" x14ac:dyDescent="0.25">
      <c r="A29" s="166">
        <v>45107</v>
      </c>
      <c r="B29" s="15">
        <v>810</v>
      </c>
      <c r="C29" s="27"/>
      <c r="D29" s="17" t="s">
        <v>57</v>
      </c>
      <c r="E29" s="21">
        <v>580</v>
      </c>
      <c r="F29" s="121"/>
      <c r="G29" s="122"/>
      <c r="H29" s="19">
        <f t="shared" si="0"/>
        <v>580</v>
      </c>
    </row>
    <row r="30" spans="1:8" x14ac:dyDescent="0.25">
      <c r="A30" s="166">
        <v>45107</v>
      </c>
      <c r="B30" s="15">
        <v>811</v>
      </c>
      <c r="C30" s="27"/>
      <c r="D30" s="17" t="s">
        <v>62</v>
      </c>
      <c r="E30" s="21">
        <v>1152</v>
      </c>
      <c r="F30" s="121">
        <v>45110</v>
      </c>
      <c r="G30" s="122">
        <v>1152</v>
      </c>
      <c r="H30" s="19">
        <f t="shared" si="0"/>
        <v>0</v>
      </c>
    </row>
    <row r="31" spans="1:8" x14ac:dyDescent="0.25">
      <c r="A31" s="166"/>
      <c r="B31" s="15"/>
      <c r="C31" s="27"/>
      <c r="D31" s="17"/>
      <c r="E31" s="21"/>
      <c r="F31" s="111"/>
      <c r="G31" s="21"/>
      <c r="H31" s="19">
        <f t="shared" si="0"/>
        <v>0</v>
      </c>
    </row>
    <row r="32" spans="1:8" ht="17.25" customHeight="1" x14ac:dyDescent="0.25">
      <c r="A32" s="166"/>
      <c r="B32" s="15"/>
      <c r="C32" s="27"/>
      <c r="D32" s="17"/>
      <c r="E32" s="21"/>
      <c r="F32" s="111"/>
      <c r="G32" s="21"/>
      <c r="H32" s="19">
        <f t="shared" si="0"/>
        <v>0</v>
      </c>
    </row>
    <row r="33" spans="1:9" ht="16.5" thickBot="1" x14ac:dyDescent="0.3">
      <c r="A33" s="167"/>
      <c r="B33" s="32"/>
      <c r="C33" s="33"/>
      <c r="D33" s="34"/>
      <c r="E33" s="35">
        <v>0</v>
      </c>
      <c r="F33" s="112"/>
      <c r="G33" s="36"/>
      <c r="H33" s="19">
        <f t="shared" si="0"/>
        <v>0</v>
      </c>
      <c r="I33" s="2"/>
    </row>
    <row r="34" spans="1:9" ht="16.5" thickTop="1" x14ac:dyDescent="0.25">
      <c r="B34" s="37"/>
      <c r="C34" s="38"/>
      <c r="D34" s="39"/>
      <c r="E34" s="40">
        <f>SUM(E4:E33)</f>
        <v>187900</v>
      </c>
      <c r="F34" s="113"/>
      <c r="G34" s="40">
        <f>SUM(G4:G33)</f>
        <v>7770</v>
      </c>
      <c r="H34" s="41">
        <f>SUM(H23:H33)</f>
        <v>40023</v>
      </c>
      <c r="I34" s="2"/>
    </row>
    <row r="35" spans="1:9" x14ac:dyDescent="0.25">
      <c r="B35" s="37"/>
      <c r="C35" s="38"/>
      <c r="D35" s="39"/>
      <c r="E35" s="42"/>
      <c r="F35" s="114"/>
      <c r="G35" s="43"/>
      <c r="H35" s="44"/>
      <c r="I35" s="2"/>
    </row>
    <row r="36" spans="1:9" ht="31.5" x14ac:dyDescent="0.25">
      <c r="B36" s="37"/>
      <c r="C36" s="38"/>
      <c r="D36" s="39"/>
      <c r="E36" s="45" t="s">
        <v>8</v>
      </c>
      <c r="F36" s="114"/>
      <c r="G36" s="46" t="s">
        <v>9</v>
      </c>
      <c r="H36" s="44"/>
      <c r="I36" s="2"/>
    </row>
    <row r="37" spans="1:9" ht="16.5" thickBot="1" x14ac:dyDescent="0.3">
      <c r="B37" s="37"/>
      <c r="C37" s="38"/>
      <c r="D37" s="39"/>
      <c r="E37" s="45"/>
      <c r="F37" s="114"/>
      <c r="G37" s="46"/>
      <c r="H37" s="44"/>
      <c r="I37" s="2"/>
    </row>
    <row r="38" spans="1:9" ht="21.75" thickBot="1" x14ac:dyDescent="0.4">
      <c r="B38" s="37"/>
      <c r="C38" s="38"/>
      <c r="D38" s="39"/>
      <c r="E38" s="214">
        <f>E34-G34</f>
        <v>180130</v>
      </c>
      <c r="F38" s="215"/>
      <c r="G38" s="216"/>
      <c r="I38" s="2"/>
    </row>
    <row r="39" spans="1:9" x14ac:dyDescent="0.25">
      <c r="B39" s="37"/>
      <c r="C39" s="38"/>
      <c r="D39" s="39"/>
      <c r="E39" s="42"/>
      <c r="F39" s="114"/>
      <c r="G39" s="43"/>
      <c r="I39" s="2"/>
    </row>
    <row r="40" spans="1:9" ht="18.75" x14ac:dyDescent="0.3">
      <c r="B40" s="37"/>
      <c r="C40" s="38"/>
      <c r="D40" s="39"/>
      <c r="E40" s="217" t="s">
        <v>10</v>
      </c>
      <c r="F40" s="217"/>
      <c r="G40" s="217"/>
      <c r="I40" s="2"/>
    </row>
    <row r="41" spans="1:9" x14ac:dyDescent="0.25">
      <c r="B41" s="47"/>
      <c r="C41" s="48"/>
      <c r="D41" s="49"/>
      <c r="E41" s="50"/>
      <c r="F41" s="115"/>
      <c r="G41" s="51"/>
      <c r="I41" s="2"/>
    </row>
    <row r="42" spans="1:9" ht="18.75" x14ac:dyDescent="0.3">
      <c r="A42" s="168"/>
      <c r="B42" s="53"/>
      <c r="C42" s="54"/>
      <c r="D42" s="55"/>
      <c r="E42" s="56"/>
      <c r="F42" s="57"/>
      <c r="G42" s="56"/>
      <c r="H42" s="58"/>
      <c r="I42" s="2"/>
    </row>
    <row r="43" spans="1:9" x14ac:dyDescent="0.25">
      <c r="A43" s="16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16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16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16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16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16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16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16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169"/>
      <c r="B51" s="60"/>
      <c r="C51" s="61"/>
      <c r="D51" s="62"/>
      <c r="E51" s="63"/>
      <c r="F51" s="116"/>
      <c r="G51" s="64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</row>
    <row r="53" spans="1:9" x14ac:dyDescent="0.25">
      <c r="A53" s="169"/>
      <c r="B53" s="65"/>
      <c r="C53" s="66"/>
      <c r="D53" s="67"/>
      <c r="E53" s="68"/>
      <c r="F53" s="117"/>
      <c r="G53" s="69"/>
      <c r="H53" s="58"/>
    </row>
  </sheetData>
  <mergeCells count="4">
    <mergeCell ref="B1:G1"/>
    <mergeCell ref="B2:F2"/>
    <mergeCell ref="E38:G38"/>
    <mergeCell ref="E40:G40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    J U L I O    2 0 2 3       </vt:lpstr>
      <vt:lpstr>PAGOS ZAVALET &amp; Odelap  JULIO23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2023-08-22T10:00:54Z</dcterms:modified>
</cp:coreProperties>
</file>