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426" i="11" l="1"/>
  <c r="J427" i="11"/>
  <c r="J428" i="11" s="1"/>
  <c r="I426" i="11"/>
  <c r="J825" i="10"/>
  <c r="J826" i="10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35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6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1" i="11" l="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2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7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8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827" i="10" s="1"/>
  <c r="J828" i="10" s="1"/>
  <c r="J829" i="10" s="1"/>
  <c r="J830" i="10" s="1"/>
  <c r="J831" i="10" s="1"/>
  <c r="J832" i="10" s="1"/>
  <c r="J833" i="10" s="1"/>
  <c r="J834" i="10" s="1"/>
  <c r="J835" i="10" s="1"/>
  <c r="J836" i="10" s="1"/>
  <c r="J107" i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<sst xmlns="http://schemas.openxmlformats.org/spreadsheetml/2006/main" count="4820" uniqueCount="3859">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</sst>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00"/>
      <color rgb="FF66CCFF"/>
      <color rgb="FF66FFCC"/>
      <color rgb="FF66FF33"/>
      <color rgb="FFFFCCFF"/>
      <color rgb="FF0000FF"/>
      <color rgb="FF9999FF"/>
      <color rgb="FFFF9933"/>
      <color rgb="FFFF33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573</xdr:row>
      <xdr:rowOff>114300</xdr:rowOff>
    </xdr:from>
    <xdr:to>
      <xdr:col>10</xdr:col>
      <xdr:colOff>695325</xdr:colOff>
      <xdr:row>578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574</xdr:row>
      <xdr:rowOff>47625</xdr:rowOff>
    </xdr:from>
    <xdr:to>
      <xdr:col>10</xdr:col>
      <xdr:colOff>790575</xdr:colOff>
      <xdr:row>579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6" t="s">
        <v>8</v>
      </c>
      <c r="G1" s="42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2">
        <f>SUM(J3:J180)</f>
        <v>2999.9999999999864</v>
      </c>
      <c r="J181" s="423"/>
      <c r="K181"/>
    </row>
    <row r="182" spans="1:11" ht="15.75" thickBot="1" x14ac:dyDescent="0.3">
      <c r="I182" s="424"/>
      <c r="J182" s="42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6" t="s">
        <v>181</v>
      </c>
      <c r="G1" s="426"/>
      <c r="H1" s="426"/>
      <c r="I1" s="42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2">
        <f>SUM(J3:J414)</f>
        <v>34203.089999999982</v>
      </c>
      <c r="J415" s="423"/>
      <c r="K415"/>
    </row>
    <row r="416" spans="2:11" ht="15.75" thickBot="1" x14ac:dyDescent="0.3">
      <c r="I416" s="424"/>
      <c r="J416" s="42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6" t="s">
        <v>628</v>
      </c>
      <c r="F1" s="426"/>
      <c r="G1" s="426"/>
      <c r="H1" s="42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9" t="s">
        <v>638</v>
      </c>
      <c r="G551" s="430"/>
      <c r="H551" s="427">
        <f>SUM(I3:I550)</f>
        <v>-1923.8799999999865</v>
      </c>
      <c r="I551" s="423"/>
    </row>
    <row r="552" spans="1:11" ht="15.75" customHeight="1" thickBot="1" x14ac:dyDescent="0.3">
      <c r="A552" s="2"/>
      <c r="D552" s="42"/>
      <c r="E552" s="51"/>
      <c r="F552" s="431"/>
      <c r="G552" s="432"/>
      <c r="H552" s="428"/>
      <c r="I552" s="42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40"/>
  <sheetViews>
    <sheetView tabSelected="1" topLeftCell="C828" zoomScale="115" zoomScaleNormal="115" workbookViewId="0">
      <selection activeCell="H832" sqref="H832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3" t="s">
        <v>1315</v>
      </c>
      <c r="F1" s="433"/>
      <c r="G1" s="433"/>
      <c r="H1" s="43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6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6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5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5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20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20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21" x14ac:dyDescent="0.35">
      <c r="A832" s="323"/>
      <c r="B832" s="418"/>
      <c r="C832" s="296" t="s">
        <v>2934</v>
      </c>
      <c r="D832" s="42"/>
      <c r="E832" s="51"/>
      <c r="F832" s="16"/>
      <c r="G832" s="9"/>
      <c r="H832" s="9"/>
      <c r="I832" s="11">
        <f t="shared" si="31"/>
        <v>0</v>
      </c>
      <c r="J832" s="128">
        <f t="shared" si="33"/>
        <v>-829.85000000000946</v>
      </c>
    </row>
    <row r="833" spans="1:10" ht="21" x14ac:dyDescent="0.35">
      <c r="A833" s="323"/>
      <c r="B833" s="27"/>
      <c r="C833" s="296"/>
      <c r="D833" s="42"/>
      <c r="E833" s="51"/>
      <c r="F833" s="16"/>
      <c r="G833" s="9"/>
      <c r="H833" s="9"/>
      <c r="I833" s="11">
        <f t="shared" si="31"/>
        <v>0</v>
      </c>
      <c r="J833" s="128">
        <f t="shared" si="33"/>
        <v>-829.85000000000946</v>
      </c>
    </row>
    <row r="834" spans="1:10" ht="15" customHeight="1" x14ac:dyDescent="0.25">
      <c r="A834" s="323"/>
      <c r="B834" s="27"/>
      <c r="D834" s="42"/>
      <c r="E834" s="51"/>
      <c r="F834" s="16"/>
      <c r="G834" s="9"/>
      <c r="H834" s="9"/>
      <c r="I834" s="11">
        <f t="shared" si="31"/>
        <v>0</v>
      </c>
      <c r="J834" s="128">
        <f t="shared" si="33"/>
        <v>-829.85000000000946</v>
      </c>
    </row>
    <row r="835" spans="1:10" x14ac:dyDescent="0.25">
      <c r="A835" s="323"/>
      <c r="B835" s="27"/>
      <c r="D835" s="42"/>
      <c r="E835" s="51"/>
      <c r="F835" s="16"/>
      <c r="G835" s="9"/>
      <c r="H835" s="9"/>
      <c r="I835" s="11">
        <f t="shared" si="31"/>
        <v>0</v>
      </c>
      <c r="J835" s="128">
        <f t="shared" si="33"/>
        <v>-829.85000000000946</v>
      </c>
    </row>
    <row r="836" spans="1:10" ht="16.5" thickBot="1" x14ac:dyDescent="0.3">
      <c r="A836" s="323"/>
      <c r="B836" s="48"/>
      <c r="D836" s="42"/>
      <c r="E836" s="51"/>
      <c r="F836" s="17"/>
      <c r="G836" s="9"/>
      <c r="H836" s="9"/>
      <c r="I836" s="11">
        <f t="shared" si="27"/>
        <v>0</v>
      </c>
      <c r="J836" s="128">
        <f t="shared" si="26"/>
        <v>-829.85000000000946</v>
      </c>
    </row>
    <row r="837" spans="1:10" ht="16.5" thickBot="1" x14ac:dyDescent="0.3">
      <c r="A837" s="323"/>
      <c r="D837" s="42"/>
      <c r="E837" s="51"/>
      <c r="F837" s="10"/>
      <c r="G837" s="9"/>
      <c r="H837" s="9"/>
      <c r="I837" s="11">
        <f t="shared" ref="I837" si="34">H837-G837</f>
        <v>0</v>
      </c>
    </row>
    <row r="838" spans="1:10" x14ac:dyDescent="0.25">
      <c r="A838" s="323"/>
      <c r="D838" s="42"/>
      <c r="E838" s="51"/>
      <c r="F838" s="429" t="s">
        <v>638</v>
      </c>
      <c r="G838" s="430"/>
      <c r="H838" s="427">
        <f>SUM(I3:I837)</f>
        <v>-1384.5500000000102</v>
      </c>
      <c r="I838" s="423"/>
    </row>
    <row r="839" spans="1:10" ht="16.5" thickBot="1" x14ac:dyDescent="0.3">
      <c r="A839" s="323"/>
      <c r="D839" s="42"/>
      <c r="E839" s="51"/>
      <c r="F839" s="431"/>
      <c r="G839" s="432"/>
      <c r="H839" s="428"/>
      <c r="I839" s="425"/>
    </row>
    <row r="840" spans="1:10" x14ac:dyDescent="0.25">
      <c r="A840" s="323"/>
      <c r="D840" s="42"/>
      <c r="E840" s="51"/>
      <c r="F840" s="10"/>
      <c r="G840" s="9"/>
      <c r="H840" s="9"/>
      <c r="I840" s="9"/>
    </row>
  </sheetData>
  <sortState ref="A747:I749">
    <sortCondition ref="D747:D749"/>
  </sortState>
  <mergeCells count="3">
    <mergeCell ref="E1:H1"/>
    <mergeCell ref="F838:G839"/>
    <mergeCell ref="H838:I839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4"/>
  <sheetViews>
    <sheetView topLeftCell="A422" zoomScale="115" zoomScaleNormal="115" workbookViewId="0">
      <pane xSplit="1" topLeftCell="C1" activePane="topRight" state="frozen"/>
      <selection activeCell="A182" sqref="A182"/>
      <selection pane="topRight" activeCell="H430" sqref="H430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4" t="s">
        <v>1315</v>
      </c>
      <c r="F1" s="434"/>
      <c r="G1" s="434"/>
      <c r="H1" s="43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5" t="s">
        <v>2836</v>
      </c>
      <c r="L289" s="43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7"/>
      <c r="L290" s="43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9" t="s">
        <v>3726</v>
      </c>
      <c r="C407" s="441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0"/>
      <c r="C408" s="441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9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2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9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9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9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9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9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1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1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29" si="20">J423+I424</f>
        <v>-59.110000000043101</v>
      </c>
      <c r="K424" s="9"/>
    </row>
    <row r="425" spans="1:11" ht="47.25" x14ac:dyDescent="0.35">
      <c r="A425" s="331">
        <v>44663</v>
      </c>
      <c r="B425" s="421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1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35">
      <c r="A427" s="331">
        <v>44671</v>
      </c>
      <c r="B427" s="421" t="s">
        <v>3843</v>
      </c>
      <c r="C427" s="415" t="s">
        <v>2934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35">
      <c r="A428" s="331">
        <v>44671</v>
      </c>
      <c r="B428" s="421" t="s">
        <v>3844</v>
      </c>
      <c r="C428" s="415" t="s">
        <v>2934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1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21" x14ac:dyDescent="0.35">
      <c r="A430" s="331"/>
      <c r="B430" s="27"/>
      <c r="C430" s="415" t="s">
        <v>2934</v>
      </c>
      <c r="D430" s="69"/>
      <c r="E430" s="51"/>
      <c r="F430" s="16"/>
      <c r="G430" s="9"/>
      <c r="H430" s="9"/>
      <c r="I430" s="11">
        <f t="shared" si="19"/>
        <v>0</v>
      </c>
      <c r="J430" s="128">
        <f t="shared" ref="J430:J489" si="21">J429+I430</f>
        <v>-59.110000000043101</v>
      </c>
      <c r="K430" s="9"/>
    </row>
    <row r="431" spans="1:11" ht="21" x14ac:dyDescent="0.35">
      <c r="A431" s="331"/>
      <c r="B431" s="27"/>
      <c r="C431" s="415" t="s">
        <v>2934</v>
      </c>
      <c r="D431" s="69"/>
      <c r="E431" s="51"/>
      <c r="F431" s="16"/>
      <c r="G431" s="9"/>
      <c r="H431" s="9"/>
      <c r="I431" s="11">
        <f t="shared" si="19"/>
        <v>0</v>
      </c>
      <c r="J431" s="128">
        <f t="shared" si="21"/>
        <v>-59.110000000043101</v>
      </c>
      <c r="K431" s="9"/>
    </row>
    <row r="432" spans="1:11" ht="21" x14ac:dyDescent="0.35">
      <c r="A432" s="331"/>
      <c r="B432" s="27"/>
      <c r="C432" s="415" t="s">
        <v>2934</v>
      </c>
      <c r="D432" s="69"/>
      <c r="E432" s="51"/>
      <c r="F432" s="16"/>
      <c r="G432" s="9"/>
      <c r="H432" s="9"/>
      <c r="I432" s="11">
        <f t="shared" si="19"/>
        <v>0</v>
      </c>
      <c r="J432" s="128">
        <f t="shared" si="21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1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1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1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1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1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1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1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1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1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1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1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1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1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ref="I483:I546" si="22">H483-G483</f>
        <v>0</v>
      </c>
      <c r="J483" s="128">
        <f t="shared" si="21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2"/>
        <v>0</v>
      </c>
      <c r="J484" s="128">
        <f t="shared" si="21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2"/>
        <v>0</v>
      </c>
      <c r="J485" s="128">
        <f t="shared" si="21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2"/>
        <v>0</v>
      </c>
      <c r="J486" s="128">
        <f t="shared" si="21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2"/>
        <v>0</v>
      </c>
      <c r="J487" s="128">
        <f t="shared" si="21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ref="J490:J553" si="23">J489+I490</f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3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3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3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3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-59.110000000043101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-59.110000000043101</v>
      </c>
      <c r="K518" s="9"/>
    </row>
    <row r="519" spans="1:11" ht="15.75" x14ac:dyDescent="0.25">
      <c r="A519" s="331"/>
      <c r="B519" s="27"/>
      <c r="D519" s="166"/>
      <c r="E519" s="51"/>
      <c r="F519" s="16"/>
      <c r="G519" s="9"/>
      <c r="H519" s="9"/>
      <c r="I519" s="11">
        <f t="shared" si="22"/>
        <v>0</v>
      </c>
      <c r="J519" s="128">
        <f t="shared" si="23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-59.110000000043101</v>
      </c>
      <c r="K520" s="9"/>
    </row>
    <row r="521" spans="1:11" ht="18.75" x14ac:dyDescent="0.3">
      <c r="A521" s="331"/>
      <c r="B521" s="140"/>
      <c r="C521"/>
      <c r="D521" s="69"/>
      <c r="F521" s="16"/>
      <c r="G521" s="9"/>
      <c r="H521" s="9"/>
      <c r="I521" s="11">
        <f t="shared" si="22"/>
        <v>0</v>
      </c>
      <c r="J521" s="128">
        <f t="shared" si="23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ref="I547:I581" si="24">H547-G547</f>
        <v>0</v>
      </c>
      <c r="J547" s="128">
        <f t="shared" si="23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4"/>
        <v>0</v>
      </c>
      <c r="J548" s="128">
        <f t="shared" si="23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4"/>
        <v>0</v>
      </c>
      <c r="J549" s="128">
        <f t="shared" si="23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4"/>
        <v>0</v>
      </c>
      <c r="J550" s="128">
        <f t="shared" si="23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4"/>
        <v>0</v>
      </c>
      <c r="J551" s="128">
        <f t="shared" si="23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ref="J554:J577" si="25">J553+I554</f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5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5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5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5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-59.110000000043101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-59.110000000043101</v>
      </c>
      <c r="K574" s="9"/>
    </row>
    <row r="575" spans="1:11" ht="15.75" x14ac:dyDescent="0.25">
      <c r="A575" s="331"/>
      <c r="B575" s="48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-59.110000000043101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-59.110000000043101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-59.110000000043101</v>
      </c>
    </row>
    <row r="578" spans="1:11" ht="18.75" x14ac:dyDescent="0.3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K578" s="70" t="s">
        <v>1305</v>
      </c>
    </row>
    <row r="579" spans="1:11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</row>
    <row r="580" spans="1:11" ht="15.75" thickBot="1" x14ac:dyDescent="0.3">
      <c r="A580" s="331"/>
      <c r="B580" s="48"/>
      <c r="D580" s="69"/>
      <c r="E580" s="51"/>
      <c r="F580" s="17"/>
      <c r="G580" s="9"/>
      <c r="H580" s="9"/>
      <c r="I580" s="11">
        <f t="shared" si="24"/>
        <v>0</v>
      </c>
    </row>
    <row r="581" spans="1:11" ht="15.75" thickBot="1" x14ac:dyDescent="0.3">
      <c r="A581" s="331"/>
      <c r="D581" s="69"/>
      <c r="E581" s="51"/>
      <c r="F581" s="10"/>
      <c r="G581" s="9"/>
      <c r="H581" s="9"/>
      <c r="I581" s="11">
        <f t="shared" si="24"/>
        <v>0</v>
      </c>
    </row>
    <row r="582" spans="1:11" x14ac:dyDescent="0.25">
      <c r="A582" s="331"/>
      <c r="D582" s="69"/>
      <c r="E582" s="51"/>
      <c r="F582" s="429" t="s">
        <v>638</v>
      </c>
      <c r="G582" s="430"/>
      <c r="H582" s="427">
        <f>SUM(I3:I581)</f>
        <v>-59.110000000043101</v>
      </c>
      <c r="I582" s="423"/>
    </row>
    <row r="583" spans="1:11" ht="15.75" thickBot="1" x14ac:dyDescent="0.3">
      <c r="A583" s="331"/>
      <c r="D583" s="69"/>
      <c r="E583" s="51"/>
      <c r="F583" s="431"/>
      <c r="G583" s="432"/>
      <c r="H583" s="428"/>
      <c r="I583" s="425"/>
    </row>
    <row r="584" spans="1:11" x14ac:dyDescent="0.25">
      <c r="A584" s="331"/>
      <c r="D584" s="69"/>
      <c r="E584" s="51"/>
      <c r="F584" s="10"/>
      <c r="G584" s="9"/>
      <c r="H584" s="9"/>
      <c r="I584" s="9"/>
    </row>
  </sheetData>
  <sortState ref="A253:H254">
    <sortCondition ref="A253:A254"/>
  </sortState>
  <mergeCells count="6">
    <mergeCell ref="E1:H1"/>
    <mergeCell ref="F582:G583"/>
    <mergeCell ref="H582:I583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2" t="s">
        <v>2318</v>
      </c>
      <c r="F1" s="442"/>
      <c r="G1" s="442"/>
      <c r="H1" s="442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2022-04-28T16:12:12Z</dcterms:modified>
</cp:coreProperties>
</file>