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"/>
    </mc:Choice>
  </mc:AlternateContent>
  <bookViews>
    <workbookView xWindow="0" yWindow="0" windowWidth="21135" windowHeight="11715" firstSheet="1" activeTab="1"/>
  </bookViews>
  <sheets>
    <sheet name="Hoja1" sheetId="1" r:id="rId1"/>
    <sheet name="Hoja2" sheetId="2" r:id="rId2"/>
    <sheet name="Hoja3" sheetId="3" r:id="rId3"/>
    <sheet name="Hoja4" sheetId="4" r:id="rId4"/>
    <sheet name="Hoja5" sheetId="5" r:id="rId5"/>
    <sheet name="Hoja6" sheetId="6" r:id="rId6"/>
    <sheet name="Hoja7" sheetId="7" r:id="rId7"/>
    <sheet name="Hoja8" sheetId="8" r:id="rId8"/>
    <sheet name="Hoja9" sheetId="9" r:id="rId9"/>
    <sheet name="Hoja10" sheetId="10" r:id="rId10"/>
    <sheet name="Hoja11" sheetId="11" r:id="rId11"/>
    <sheet name="Hoja12" sheetId="12" r:id="rId1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6" i="2" l="1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K81" i="2"/>
  <c r="L75" i="2"/>
  <c r="K77" i="2" s="1"/>
  <c r="I75" i="2"/>
  <c r="C75" i="2"/>
  <c r="R50" i="2"/>
  <c r="N49" i="2"/>
  <c r="P47" i="2"/>
  <c r="P46" i="2"/>
  <c r="P45" i="2"/>
  <c r="P44" i="2"/>
  <c r="P43" i="2"/>
  <c r="P42" i="2"/>
  <c r="P41" i="2"/>
  <c r="P40" i="2"/>
  <c r="P39" i="2"/>
  <c r="P38" i="2"/>
  <c r="P37" i="2"/>
  <c r="P36" i="2"/>
  <c r="P35" i="2"/>
  <c r="P34" i="2"/>
  <c r="P33" i="2"/>
  <c r="P32" i="2"/>
  <c r="P31" i="2"/>
  <c r="P30" i="2"/>
  <c r="P29" i="2"/>
  <c r="P28" i="2"/>
  <c r="P27" i="2"/>
  <c r="P26" i="2"/>
  <c r="P25" i="2"/>
  <c r="P24" i="2"/>
  <c r="P23" i="2"/>
  <c r="P22" i="2"/>
  <c r="P21" i="2"/>
  <c r="P20" i="2"/>
  <c r="P19" i="2"/>
  <c r="P18" i="2"/>
  <c r="P17" i="2"/>
  <c r="P16" i="2"/>
  <c r="P15" i="2"/>
  <c r="P14" i="2"/>
  <c r="P13" i="2"/>
  <c r="P12" i="2"/>
  <c r="P11" i="2"/>
  <c r="P10" i="2"/>
  <c r="P9" i="2"/>
  <c r="F75" i="2"/>
  <c r="P8" i="2"/>
  <c r="P7" i="2"/>
  <c r="M49" i="2"/>
  <c r="P5" i="2"/>
  <c r="Q5" i="2" s="1"/>
  <c r="M53" i="2" l="1"/>
  <c r="F78" i="2"/>
  <c r="F81" i="2" s="1"/>
  <c r="K79" i="2" s="1"/>
  <c r="K83" i="2" s="1"/>
  <c r="Q49" i="2"/>
  <c r="P6" i="2"/>
  <c r="P49" i="2" s="1"/>
</calcChain>
</file>

<file path=xl/comments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<sst xmlns="http://schemas.openxmlformats.org/spreadsheetml/2006/main" count="31" uniqueCount="27">
  <si>
    <t>COMPRAS</t>
  </si>
  <si>
    <t>ROSA BERMUDEZ</t>
  </si>
  <si>
    <t xml:space="preserve">CUADRE CON VENTA </t>
  </si>
  <si>
    <t>COBRO CREDITOS MES ANTERIOR</t>
  </si>
  <si>
    <t>INVENTARIO INICIAL</t>
  </si>
  <si>
    <t xml:space="preserve">VENTAS  </t>
  </si>
  <si>
    <t>GASTOS</t>
  </si>
  <si>
    <t>DEPOSITOS</t>
  </si>
  <si>
    <t>TARJETA</t>
  </si>
  <si>
    <t>EFECITVO X DEPOSITAR</t>
  </si>
  <si>
    <t xml:space="preserve"> </t>
  </si>
  <si>
    <t xml:space="preserve">  </t>
  </si>
  <si>
    <t>TOTAL</t>
  </si>
  <si>
    <t>TOTAL 1</t>
  </si>
  <si>
    <t>TOTAL  2</t>
  </si>
  <si>
    <t>GRAN TOTAL GASTOS</t>
  </si>
  <si>
    <t>VENTAS NETAS</t>
  </si>
  <si>
    <t xml:space="preserve">PROVEEDOR ODELPA </t>
  </si>
  <si>
    <t>SUB TOTAL</t>
  </si>
  <si>
    <t xml:space="preserve">    PROVEEDOR  CENTRAL </t>
  </si>
  <si>
    <t>Sub Total 1</t>
  </si>
  <si>
    <t>INVENTARIO  INICIAL</t>
  </si>
  <si>
    <t>MAS</t>
  </si>
  <si>
    <t>CREDITOS</t>
  </si>
  <si>
    <t>INVENTARIO FINAL</t>
  </si>
  <si>
    <t xml:space="preserve">GANANCIA </t>
  </si>
  <si>
    <t>BALANCE      ABASTO 4 CARNES    Z A V A L E T A    ENERO          2 0 2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</si>
</sst>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3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3"/>
      <color rgb="FF990033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color theme="5" tint="-0.499984740745262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1"/>
      <color rgb="FF990033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sz val="12"/>
      <color rgb="FF990099"/>
      <name val="Calibri"/>
      <family val="2"/>
      <scheme val="minor"/>
    </font>
    <font>
      <b/>
      <i/>
      <sz val="12"/>
      <color rgb="FF800000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u/>
      <sz val="18"/>
      <color rgb="FF990099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9" tint="0.59999389629810485"/>
        <bgColor indexed="64"/>
      </patternFill>
    </fill>
  </fills>
  <borders count="6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mediumDashed">
        <color indexed="64"/>
      </right>
      <top style="thin">
        <color indexed="64"/>
      </top>
      <bottom/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33">
    <xf numFmtId="0" fontId="0" fillId="0" borderId="0" xfId="0"/>
    <xf numFmtId="164" fontId="3" fillId="0" borderId="1" xfId="0" applyNumberFormat="1" applyFont="1" applyFill="1" applyBorder="1" applyAlignment="1">
      <alignment horizontal="center" vertical="center" wrapText="1"/>
    </xf>
    <xf numFmtId="44" fontId="2" fillId="0" borderId="0" xfId="1" applyFont="1"/>
    <xf numFmtId="0" fontId="4" fillId="0" borderId="0" xfId="0" applyFont="1" applyFill="1" applyAlignment="1">
      <alignment horizontal="center"/>
    </xf>
    <xf numFmtId="0" fontId="5" fillId="0" borderId="0" xfId="0" applyFont="1" applyFill="1"/>
    <xf numFmtId="44" fontId="2" fillId="0" borderId="0" xfId="1" applyFont="1" applyAlignment="1">
      <alignment horizontal="center"/>
    </xf>
    <xf numFmtId="164" fontId="3" fillId="0" borderId="3" xfId="0" applyNumberFormat="1" applyFont="1" applyFill="1" applyBorder="1" applyAlignment="1">
      <alignment horizontal="center" vertical="center" wrapText="1"/>
    </xf>
    <xf numFmtId="44" fontId="0" fillId="0" borderId="0" xfId="1" applyFont="1"/>
    <xf numFmtId="0" fontId="0" fillId="0" borderId="0" xfId="0" applyFont="1"/>
    <xf numFmtId="44" fontId="1" fillId="0" borderId="0" xfId="1"/>
    <xf numFmtId="0" fontId="3" fillId="0" borderId="0" xfId="0" applyFont="1"/>
    <xf numFmtId="44" fontId="1" fillId="0" borderId="0" xfId="1" applyFill="1"/>
    <xf numFmtId="165" fontId="2" fillId="0" borderId="0" xfId="1" applyNumberFormat="1" applyFont="1" applyFill="1"/>
    <xf numFmtId="0" fontId="0" fillId="0" borderId="0" xfId="0" applyFont="1" applyAlignment="1">
      <alignment horizontal="center"/>
    </xf>
    <xf numFmtId="44" fontId="0" fillId="0" borderId="0" xfId="1" applyFont="1" applyFill="1"/>
    <xf numFmtId="44" fontId="2" fillId="0" borderId="0" xfId="1" applyFont="1" applyFill="1"/>
    <xf numFmtId="44" fontId="6" fillId="0" borderId="0" xfId="1" applyFont="1" applyBorder="1" applyAlignment="1">
      <alignment horizontal="center"/>
    </xf>
    <xf numFmtId="44" fontId="6" fillId="0" borderId="4" xfId="1" applyFont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5" xfId="0" applyFont="1" applyBorder="1" applyAlignment="1">
      <alignment vertical="center" wrapText="1"/>
    </xf>
    <xf numFmtId="0" fontId="9" fillId="0" borderId="5" xfId="0" applyFont="1" applyBorder="1" applyAlignment="1">
      <alignment vertical="center" wrapText="1"/>
    </xf>
    <xf numFmtId="165" fontId="2" fillId="0" borderId="0" xfId="1" applyNumberFormat="1" applyFont="1"/>
    <xf numFmtId="44" fontId="3" fillId="0" borderId="0" xfId="1" applyFont="1" applyFill="1" applyAlignment="1">
      <alignment horizontal="center"/>
    </xf>
    <xf numFmtId="44" fontId="3" fillId="0" borderId="0" xfId="1" applyFont="1" applyFill="1"/>
    <xf numFmtId="0" fontId="3" fillId="0" borderId="0" xfId="0" applyFont="1" applyFill="1"/>
    <xf numFmtId="0" fontId="11" fillId="2" borderId="0" xfId="0" applyFont="1" applyFill="1" applyBorder="1" applyAlignment="1">
      <alignment horizontal="center" wrapText="1"/>
    </xf>
    <xf numFmtId="44" fontId="2" fillId="3" borderId="1" xfId="1" applyFont="1" applyFill="1" applyBorder="1" applyAlignment="1">
      <alignment horizontal="center" vertical="center" wrapText="1"/>
    </xf>
    <xf numFmtId="0" fontId="12" fillId="0" borderId="7" xfId="0" applyFont="1" applyBorder="1"/>
    <xf numFmtId="164" fontId="13" fillId="0" borderId="8" xfId="0" applyNumberFormat="1" applyFont="1" applyBorder="1" applyAlignment="1">
      <alignment horizontal="center"/>
    </xf>
    <xf numFmtId="44" fontId="14" fillId="0" borderId="9" xfId="1" applyFont="1" applyBorder="1"/>
    <xf numFmtId="165" fontId="3" fillId="4" borderId="10" xfId="0" applyNumberFormat="1" applyFont="1" applyFill="1" applyBorder="1" applyAlignment="1">
      <alignment horizontal="left"/>
    </xf>
    <xf numFmtId="0" fontId="15" fillId="0" borderId="11" xfId="0" applyFont="1" applyBorder="1" applyAlignment="1">
      <alignment horizontal="center"/>
    </xf>
    <xf numFmtId="0" fontId="15" fillId="0" borderId="12" xfId="0" applyFont="1" applyBorder="1" applyAlignment="1">
      <alignment horizontal="center"/>
    </xf>
    <xf numFmtId="0" fontId="16" fillId="0" borderId="13" xfId="0" applyFont="1" applyBorder="1" applyAlignment="1">
      <alignment horizontal="center"/>
    </xf>
    <xf numFmtId="0" fontId="16" fillId="0" borderId="14" xfId="0" applyFont="1" applyBorder="1" applyAlignment="1">
      <alignment horizontal="center"/>
    </xf>
    <xf numFmtId="165" fontId="15" fillId="0" borderId="9" xfId="0" applyNumberFormat="1" applyFont="1" applyBorder="1"/>
    <xf numFmtId="0" fontId="15" fillId="0" borderId="9" xfId="0" applyFont="1" applyBorder="1" applyAlignment="1">
      <alignment horizontal="center"/>
    </xf>
    <xf numFmtId="44" fontId="15" fillId="0" borderId="9" xfId="1" applyFont="1" applyBorder="1"/>
    <xf numFmtId="44" fontId="17" fillId="5" borderId="0" xfId="1" applyFont="1" applyFill="1" applyAlignment="1">
      <alignment horizontal="center"/>
    </xf>
    <xf numFmtId="44" fontId="17" fillId="5" borderId="15" xfId="1" applyFont="1" applyFill="1" applyBorder="1" applyAlignment="1">
      <alignment horizontal="center"/>
    </xf>
    <xf numFmtId="0" fontId="11" fillId="2" borderId="5" xfId="0" applyFont="1" applyFill="1" applyBorder="1" applyAlignment="1">
      <alignment horizontal="center" wrapText="1"/>
    </xf>
    <xf numFmtId="0" fontId="2" fillId="4" borderId="16" xfId="0" applyFont="1" applyFill="1" applyBorder="1" applyAlignment="1">
      <alignment horizontal="center" wrapText="1"/>
    </xf>
    <xf numFmtId="44" fontId="2" fillId="3" borderId="17" xfId="1" applyFont="1" applyFill="1" applyBorder="1" applyAlignment="1">
      <alignment horizontal="center" vertical="center" wrapText="1"/>
    </xf>
    <xf numFmtId="16" fontId="0" fillId="0" borderId="0" xfId="0" applyNumberFormat="1"/>
    <xf numFmtId="164" fontId="2" fillId="0" borderId="18" xfId="0" applyNumberFormat="1" applyFont="1" applyFill="1" applyBorder="1" applyAlignment="1">
      <alignment horizontal="center"/>
    </xf>
    <xf numFmtId="44" fontId="2" fillId="0" borderId="19" xfId="1" applyFont="1" applyFill="1" applyBorder="1"/>
    <xf numFmtId="166" fontId="18" fillId="0" borderId="10" xfId="0" applyNumberFormat="1" applyFont="1" applyFill="1" applyBorder="1" applyAlignment="1">
      <alignment horizontal="left"/>
    </xf>
    <xf numFmtId="15" fontId="2" fillId="0" borderId="20" xfId="0" applyNumberFormat="1" applyFont="1" applyFill="1" applyBorder="1"/>
    <xf numFmtId="44" fontId="2" fillId="0" borderId="21" xfId="1" applyFont="1" applyFill="1" applyBorder="1"/>
    <xf numFmtId="0" fontId="0" fillId="0" borderId="0" xfId="0" applyFont="1" applyFill="1"/>
    <xf numFmtId="15" fontId="2" fillId="0" borderId="22" xfId="0" applyNumberFormat="1" applyFont="1" applyFill="1" applyBorder="1"/>
    <xf numFmtId="44" fontId="2" fillId="0" borderId="23" xfId="1" applyFont="1" applyFill="1" applyBorder="1"/>
    <xf numFmtId="165" fontId="2" fillId="0" borderId="0" xfId="1" applyNumberFormat="1" applyFont="1" applyFill="1" applyAlignment="1">
      <alignment horizontal="center"/>
    </xf>
    <xf numFmtId="0" fontId="2" fillId="0" borderId="0" xfId="0" applyFont="1" applyFill="1" applyAlignment="1">
      <alignment horizontal="center"/>
    </xf>
    <xf numFmtId="44" fontId="19" fillId="0" borderId="24" xfId="1" applyFont="1" applyFill="1" applyBorder="1"/>
    <xf numFmtId="44" fontId="2" fillId="0" borderId="25" xfId="1" applyFont="1" applyFill="1" applyBorder="1"/>
    <xf numFmtId="44" fontId="2" fillId="0" borderId="0" xfId="1" applyFont="1" applyFill="1" applyBorder="1"/>
    <xf numFmtId="44" fontId="3" fillId="0" borderId="26" xfId="1" applyFont="1" applyFill="1" applyBorder="1"/>
    <xf numFmtId="44" fontId="2" fillId="0" borderId="27" xfId="1" applyFont="1" applyFill="1" applyBorder="1" applyAlignment="1">
      <alignment horizontal="center"/>
    </xf>
    <xf numFmtId="166" fontId="20" fillId="0" borderId="10" xfId="0" applyNumberFormat="1" applyFont="1" applyFill="1" applyBorder="1"/>
    <xf numFmtId="0" fontId="2" fillId="0" borderId="28" xfId="0" applyFont="1" applyFill="1" applyBorder="1" applyAlignment="1">
      <alignment horizontal="center"/>
    </xf>
    <xf numFmtId="44" fontId="2" fillId="0" borderId="26" xfId="1" applyFont="1" applyFill="1" applyBorder="1"/>
    <xf numFmtId="166" fontId="21" fillId="0" borderId="10" xfId="0" applyNumberFormat="1" applyFont="1" applyFill="1" applyBorder="1"/>
    <xf numFmtId="166" fontId="18" fillId="0" borderId="10" xfId="0" applyNumberFormat="1" applyFont="1" applyFill="1" applyBorder="1"/>
    <xf numFmtId="165" fontId="22" fillId="0" borderId="0" xfId="1" applyNumberFormat="1" applyFont="1" applyFill="1" applyAlignment="1">
      <alignment horizontal="center"/>
    </xf>
    <xf numFmtId="16" fontId="2" fillId="0" borderId="28" xfId="0" applyNumberFormat="1" applyFont="1" applyFill="1" applyBorder="1" applyAlignment="1">
      <alignment horizontal="center"/>
    </xf>
    <xf numFmtId="165" fontId="22" fillId="0" borderId="29" xfId="0" applyNumberFormat="1" applyFont="1" applyFill="1" applyBorder="1" applyAlignment="1">
      <alignment horizontal="center"/>
    </xf>
    <xf numFmtId="44" fontId="2" fillId="0" borderId="26" xfId="1" applyFont="1" applyFill="1" applyBorder="1" applyAlignment="1">
      <alignment horizontal="right"/>
    </xf>
    <xf numFmtId="16" fontId="22" fillId="0" borderId="28" xfId="0" applyNumberFormat="1" applyFont="1" applyFill="1" applyBorder="1" applyAlignment="1">
      <alignment horizontal="center"/>
    </xf>
    <xf numFmtId="0" fontId="23" fillId="0" borderId="28" xfId="0" applyFont="1" applyFill="1" applyBorder="1" applyAlignment="1">
      <alignment horizontal="center" wrapText="1"/>
    </xf>
    <xf numFmtId="16" fontId="22" fillId="0" borderId="29" xfId="0" applyNumberFormat="1" applyFont="1" applyFill="1" applyBorder="1" applyAlignment="1">
      <alignment horizontal="center"/>
    </xf>
    <xf numFmtId="0" fontId="24" fillId="0" borderId="30" xfId="0" applyFont="1" applyFill="1" applyBorder="1" applyAlignment="1">
      <alignment horizontal="center" wrapText="1"/>
    </xf>
    <xf numFmtId="44" fontId="2" fillId="0" borderId="31" xfId="1" applyFont="1" applyFill="1" applyBorder="1"/>
    <xf numFmtId="165" fontId="2" fillId="0" borderId="29" xfId="0" applyNumberFormat="1" applyFont="1" applyFill="1" applyBorder="1" applyAlignment="1">
      <alignment horizontal="center"/>
    </xf>
    <xf numFmtId="16" fontId="2" fillId="0" borderId="29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 wrapText="1"/>
    </xf>
    <xf numFmtId="44" fontId="2" fillId="0" borderId="31" xfId="1" applyFont="1" applyFill="1" applyBorder="1" applyAlignment="1">
      <alignment horizontal="right"/>
    </xf>
    <xf numFmtId="0" fontId="25" fillId="0" borderId="0" xfId="0" applyFont="1"/>
    <xf numFmtId="165" fontId="2" fillId="0" borderId="32" xfId="1" applyNumberFormat="1" applyFont="1" applyFill="1" applyBorder="1" applyAlignment="1">
      <alignment horizontal="center"/>
    </xf>
    <xf numFmtId="0" fontId="2" fillId="0" borderId="29" xfId="0" applyFont="1" applyFill="1" applyBorder="1" applyAlignment="1">
      <alignment horizontal="center"/>
    </xf>
    <xf numFmtId="165" fontId="2" fillId="0" borderId="7" xfId="0" applyNumberFormat="1" applyFont="1" applyFill="1" applyBorder="1" applyAlignment="1">
      <alignment horizontal="center"/>
    </xf>
    <xf numFmtId="44" fontId="2" fillId="0" borderId="33" xfId="1" applyFont="1" applyFill="1" applyBorder="1" applyAlignment="1">
      <alignment horizontal="right"/>
    </xf>
    <xf numFmtId="44" fontId="2" fillId="0" borderId="28" xfId="1" applyFont="1" applyFill="1" applyBorder="1" applyAlignment="1">
      <alignment horizontal="right"/>
    </xf>
    <xf numFmtId="44" fontId="2" fillId="0" borderId="34" xfId="1" applyFont="1" applyFill="1" applyBorder="1"/>
    <xf numFmtId="0" fontId="3" fillId="0" borderId="29" xfId="0" applyFont="1" applyFill="1" applyBorder="1" applyAlignment="1">
      <alignment horizontal="center"/>
    </xf>
    <xf numFmtId="44" fontId="3" fillId="0" borderId="26" xfId="1" applyFont="1" applyFill="1" applyBorder="1" applyAlignment="1">
      <alignment horizontal="right"/>
    </xf>
    <xf numFmtId="165" fontId="22" fillId="0" borderId="28" xfId="1" applyNumberFormat="1" applyFont="1" applyFill="1" applyBorder="1" applyAlignment="1">
      <alignment horizontal="left"/>
    </xf>
    <xf numFmtId="0" fontId="22" fillId="0" borderId="28" xfId="0" applyFont="1" applyFill="1" applyBorder="1" applyAlignment="1">
      <alignment horizontal="center"/>
    </xf>
    <xf numFmtId="165" fontId="2" fillId="0" borderId="28" xfId="1" applyNumberFormat="1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  <xf numFmtId="166" fontId="18" fillId="0" borderId="35" xfId="0" applyNumberFormat="1" applyFont="1" applyFill="1" applyBorder="1"/>
    <xf numFmtId="165" fontId="2" fillId="0" borderId="28" xfId="1" applyNumberFormat="1" applyFont="1" applyFill="1" applyBorder="1" applyAlignment="1">
      <alignment horizontal="left"/>
    </xf>
    <xf numFmtId="16" fontId="2" fillId="0" borderId="30" xfId="0" applyNumberFormat="1" applyFont="1" applyFill="1" applyBorder="1" applyAlignment="1">
      <alignment horizontal="center"/>
    </xf>
    <xf numFmtId="166" fontId="21" fillId="0" borderId="28" xfId="0" applyNumberFormat="1" applyFont="1" applyFill="1" applyBorder="1"/>
    <xf numFmtId="0" fontId="2" fillId="0" borderId="28" xfId="0" applyFont="1" applyFill="1" applyBorder="1" applyAlignment="1">
      <alignment horizontal="left" wrapText="1"/>
    </xf>
    <xf numFmtId="166" fontId="3" fillId="0" borderId="28" xfId="0" applyNumberFormat="1" applyFont="1" applyFill="1" applyBorder="1" applyAlignment="1">
      <alignment horizontal="center"/>
    </xf>
    <xf numFmtId="165" fontId="3" fillId="0" borderId="28" xfId="1" applyNumberFormat="1" applyFont="1" applyFill="1" applyBorder="1" applyAlignment="1">
      <alignment horizontal="center"/>
    </xf>
    <xf numFmtId="44" fontId="2" fillId="7" borderId="34" xfId="1" applyFont="1" applyFill="1" applyBorder="1"/>
    <xf numFmtId="166" fontId="18" fillId="0" borderId="28" xfId="0" applyNumberFormat="1" applyFont="1" applyFill="1" applyBorder="1"/>
    <xf numFmtId="44" fontId="2" fillId="0" borderId="28" xfId="1" applyFont="1" applyFill="1" applyBorder="1"/>
    <xf numFmtId="0" fontId="2" fillId="0" borderId="28" xfId="0" applyFont="1" applyFill="1" applyBorder="1" applyAlignment="1"/>
    <xf numFmtId="44" fontId="2" fillId="0" borderId="36" xfId="1" applyFont="1" applyFill="1" applyBorder="1"/>
    <xf numFmtId="165" fontId="2" fillId="0" borderId="7" xfId="1" applyNumberFormat="1" applyFont="1" applyFill="1" applyBorder="1" applyAlignment="1">
      <alignment horizontal="center"/>
    </xf>
    <xf numFmtId="0" fontId="2" fillId="0" borderId="29" xfId="0" applyFont="1" applyFill="1" applyBorder="1" applyAlignment="1"/>
    <xf numFmtId="44" fontId="2" fillId="0" borderId="33" xfId="1" applyFont="1" applyFill="1" applyBorder="1"/>
    <xf numFmtId="44" fontId="2" fillId="0" borderId="37" xfId="1" applyFont="1" applyFill="1" applyBorder="1"/>
    <xf numFmtId="166" fontId="18" fillId="0" borderId="38" xfId="0" applyNumberFormat="1" applyFont="1" applyFill="1" applyBorder="1"/>
    <xf numFmtId="0" fontId="1" fillId="0" borderId="0" xfId="0" applyFont="1" applyFill="1"/>
    <xf numFmtId="44" fontId="2" fillId="0" borderId="39" xfId="1" applyFont="1" applyFill="1" applyBorder="1"/>
    <xf numFmtId="166" fontId="21" fillId="0" borderId="38" xfId="0" applyNumberFormat="1" applyFont="1" applyFill="1" applyBorder="1"/>
    <xf numFmtId="0" fontId="2" fillId="0" borderId="28" xfId="0" applyFont="1" applyFill="1" applyBorder="1" applyAlignment="1">
      <alignment horizontal="center" wrapText="1"/>
    </xf>
    <xf numFmtId="166" fontId="3" fillId="0" borderId="38" xfId="0" applyNumberFormat="1" applyFont="1" applyFill="1" applyBorder="1" applyAlignment="1">
      <alignment horizontal="center"/>
    </xf>
    <xf numFmtId="44" fontId="2" fillId="0" borderId="21" xfId="1" applyFont="1" applyFill="1" applyBorder="1" applyAlignment="1">
      <alignment horizontal="center"/>
    </xf>
    <xf numFmtId="44" fontId="2" fillId="0" borderId="40" xfId="1" applyFont="1" applyFill="1" applyBorder="1"/>
    <xf numFmtId="44" fontId="19" fillId="0" borderId="41" xfId="1" applyFont="1" applyFill="1" applyBorder="1"/>
    <xf numFmtId="44" fontId="2" fillId="0" borderId="42" xfId="1" applyFont="1" applyFill="1" applyBorder="1"/>
    <xf numFmtId="44" fontId="3" fillId="0" borderId="28" xfId="1" applyFont="1" applyFill="1" applyBorder="1"/>
    <xf numFmtId="166" fontId="21" fillId="0" borderId="0" xfId="0" applyNumberFormat="1" applyFont="1" applyFill="1" applyBorder="1"/>
    <xf numFmtId="44" fontId="2" fillId="0" borderId="5" xfId="1" applyFont="1" applyFill="1" applyBorder="1"/>
    <xf numFmtId="15" fontId="2" fillId="0" borderId="43" xfId="0" applyNumberFormat="1" applyFont="1" applyFill="1" applyBorder="1"/>
    <xf numFmtId="0" fontId="4" fillId="0" borderId="21" xfId="0" applyFont="1" applyFill="1" applyBorder="1" applyAlignment="1">
      <alignment horizontal="center"/>
    </xf>
    <xf numFmtId="15" fontId="2" fillId="0" borderId="0" xfId="0" applyNumberFormat="1" applyFont="1" applyFill="1" applyBorder="1"/>
    <xf numFmtId="44" fontId="19" fillId="0" borderId="0" xfId="1" applyFont="1" applyFill="1" applyBorder="1"/>
    <xf numFmtId="44" fontId="3" fillId="0" borderId="0" xfId="1" applyFont="1" applyFill="1" applyBorder="1"/>
    <xf numFmtId="166" fontId="26" fillId="0" borderId="0" xfId="0" applyNumberFormat="1" applyFont="1" applyFill="1" applyBorder="1"/>
    <xf numFmtId="0" fontId="26" fillId="0" borderId="21" xfId="0" applyFont="1" applyFill="1" applyBorder="1" applyAlignment="1">
      <alignment horizontal="center"/>
    </xf>
    <xf numFmtId="44" fontId="19" fillId="4" borderId="44" xfId="1" applyFont="1" applyFill="1" applyBorder="1" applyAlignment="1">
      <alignment horizontal="center" vertical="center"/>
    </xf>
    <xf numFmtId="44" fontId="2" fillId="0" borderId="15" xfId="1" applyFont="1" applyFill="1" applyBorder="1"/>
    <xf numFmtId="44" fontId="8" fillId="6" borderId="1" xfId="1" applyFont="1" applyFill="1" applyBorder="1" applyAlignment="1">
      <alignment horizontal="center" vertical="center"/>
    </xf>
    <xf numFmtId="44" fontId="19" fillId="4" borderId="45" xfId="1" applyFont="1" applyFill="1" applyBorder="1" applyAlignment="1">
      <alignment horizontal="center" vertical="center"/>
    </xf>
    <xf numFmtId="44" fontId="8" fillId="6" borderId="3" xfId="1" applyFont="1" applyFill="1" applyBorder="1" applyAlignment="1">
      <alignment horizontal="center" vertical="center"/>
    </xf>
    <xf numFmtId="44" fontId="3" fillId="3" borderId="0" xfId="1" applyFont="1" applyFill="1" applyAlignment="1">
      <alignment horizontal="center"/>
    </xf>
    <xf numFmtId="44" fontId="17" fillId="0" borderId="0" xfId="1" applyFont="1" applyFill="1" applyBorder="1" applyAlignment="1">
      <alignment horizontal="center" vertical="center"/>
    </xf>
    <xf numFmtId="166" fontId="14" fillId="0" borderId="0" xfId="0" applyNumberFormat="1" applyFont="1" applyFill="1" applyBorder="1"/>
    <xf numFmtId="166" fontId="17" fillId="8" borderId="7" xfId="1" applyNumberFormat="1" applyFont="1" applyFill="1" applyBorder="1" applyAlignment="1">
      <alignment horizontal="center" vertical="center"/>
    </xf>
    <xf numFmtId="166" fontId="17" fillId="8" borderId="46" xfId="1" applyNumberFormat="1" applyFont="1" applyFill="1" applyBorder="1" applyAlignment="1">
      <alignment horizontal="center" vertical="center"/>
    </xf>
    <xf numFmtId="165" fontId="27" fillId="0" borderId="28" xfId="1" applyNumberFormat="1" applyFont="1" applyFill="1" applyBorder="1" applyAlignment="1">
      <alignment horizontal="center"/>
    </xf>
    <xf numFmtId="0" fontId="27" fillId="0" borderId="28" xfId="0" applyFont="1" applyFill="1" applyBorder="1" applyAlignment="1">
      <alignment horizontal="left"/>
    </xf>
    <xf numFmtId="44" fontId="27" fillId="0" borderId="26" xfId="1" applyFont="1" applyFill="1" applyBorder="1"/>
    <xf numFmtId="165" fontId="2" fillId="0" borderId="22" xfId="0" applyNumberFormat="1" applyFont="1" applyFill="1" applyBorder="1" applyAlignment="1">
      <alignment horizontal="center"/>
    </xf>
    <xf numFmtId="0" fontId="28" fillId="0" borderId="28" xfId="0" applyFont="1" applyFill="1" applyBorder="1" applyAlignment="1">
      <alignment horizontal="left"/>
    </xf>
    <xf numFmtId="165" fontId="2" fillId="0" borderId="22" xfId="1" applyNumberFormat="1" applyFont="1" applyFill="1" applyBorder="1" applyAlignment="1">
      <alignment horizontal="center"/>
    </xf>
    <xf numFmtId="0" fontId="2" fillId="0" borderId="28" xfId="0" applyFont="1" applyFill="1" applyBorder="1" applyAlignment="1">
      <alignment horizontal="left"/>
    </xf>
    <xf numFmtId="44" fontId="2" fillId="0" borderId="47" xfId="1" applyFont="1" applyFill="1" applyBorder="1"/>
    <xf numFmtId="0" fontId="23" fillId="0" borderId="28" xfId="0" applyFont="1" applyFill="1" applyBorder="1" applyAlignment="1">
      <alignment horizontal="left"/>
    </xf>
    <xf numFmtId="44" fontId="2" fillId="0" borderId="48" xfId="1" applyFont="1" applyFill="1" applyBorder="1"/>
    <xf numFmtId="0" fontId="23" fillId="0" borderId="28" xfId="0" applyFont="1" applyFill="1" applyBorder="1" applyAlignment="1">
      <alignment horizontal="center"/>
    </xf>
    <xf numFmtId="166" fontId="4" fillId="0" borderId="0" xfId="0" applyNumberFormat="1" applyFont="1" applyFill="1" applyAlignment="1">
      <alignment horizontal="left"/>
    </xf>
    <xf numFmtId="44" fontId="2" fillId="0" borderId="49" xfId="1" applyFont="1" applyFill="1" applyBorder="1"/>
    <xf numFmtId="15" fontId="2" fillId="0" borderId="32" xfId="0" applyNumberFormat="1" applyFont="1" applyFill="1" applyBorder="1"/>
    <xf numFmtId="165" fontId="24" fillId="0" borderId="28" xfId="1" applyNumberFormat="1" applyFont="1" applyFill="1" applyBorder="1" applyAlignment="1">
      <alignment horizontal="center"/>
    </xf>
    <xf numFmtId="164" fontId="2" fillId="0" borderId="50" xfId="0" applyNumberFormat="1" applyFont="1" applyFill="1" applyBorder="1" applyAlignment="1">
      <alignment horizontal="center"/>
    </xf>
    <xf numFmtId="44" fontId="2" fillId="0" borderId="51" xfId="1" applyFont="1" applyFill="1" applyBorder="1"/>
    <xf numFmtId="15" fontId="2" fillId="0" borderId="16" xfId="0" applyNumberFormat="1" applyFont="1" applyFill="1" applyBorder="1"/>
    <xf numFmtId="165" fontId="22" fillId="0" borderId="28" xfId="1" applyNumberFormat="1" applyFont="1" applyFill="1" applyBorder="1" applyAlignment="1">
      <alignment horizontal="center"/>
    </xf>
    <xf numFmtId="164" fontId="2" fillId="0" borderId="50" xfId="0" applyNumberFormat="1" applyFont="1" applyBorder="1" applyAlignment="1">
      <alignment horizontal="center"/>
    </xf>
    <xf numFmtId="166" fontId="4" fillId="0" borderId="0" xfId="0" applyNumberFormat="1" applyFont="1" applyAlignment="1">
      <alignment horizontal="left"/>
    </xf>
    <xf numFmtId="15" fontId="2" fillId="0" borderId="16" xfId="0" applyNumberFormat="1" applyFont="1" applyBorder="1"/>
    <xf numFmtId="15" fontId="2" fillId="0" borderId="0" xfId="0" applyNumberFormat="1" applyFont="1" applyBorder="1"/>
    <xf numFmtId="165" fontId="22" fillId="0" borderId="0" xfId="1" applyNumberFormat="1" applyFont="1" applyFill="1" applyBorder="1" applyAlignment="1">
      <alignment horizontal="center"/>
    </xf>
    <xf numFmtId="0" fontId="23" fillId="0" borderId="0" xfId="0" applyFont="1" applyFill="1" applyAlignment="1">
      <alignment horizontal="center"/>
    </xf>
    <xf numFmtId="164" fontId="2" fillId="0" borderId="52" xfId="0" applyNumberFormat="1" applyFont="1" applyBorder="1" applyAlignment="1">
      <alignment horizontal="center"/>
    </xf>
    <xf numFmtId="44" fontId="14" fillId="0" borderId="53" xfId="1" applyFont="1" applyBorder="1"/>
    <xf numFmtId="0" fontId="0" fillId="0" borderId="54" xfId="0" applyBorder="1"/>
    <xf numFmtId="0" fontId="2" fillId="0" borderId="54" xfId="0" applyFont="1" applyBorder="1" applyAlignment="1">
      <alignment horizontal="center"/>
    </xf>
    <xf numFmtId="44" fontId="29" fillId="0" borderId="54" xfId="1" applyFont="1" applyBorder="1"/>
    <xf numFmtId="0" fontId="0" fillId="0" borderId="54" xfId="0" applyFont="1" applyBorder="1"/>
    <xf numFmtId="44" fontId="2" fillId="0" borderId="55" xfId="1" applyFont="1" applyBorder="1"/>
    <xf numFmtId="165" fontId="2" fillId="0" borderId="0" xfId="1" applyNumberFormat="1" applyFont="1" applyBorder="1"/>
    <xf numFmtId="166" fontId="2" fillId="0" borderId="56" xfId="0" applyNumberFormat="1" applyFont="1" applyBorder="1" applyAlignment="1">
      <alignment horizontal="center"/>
    </xf>
    <xf numFmtId="44" fontId="2" fillId="0" borderId="57" xfId="1" applyFont="1" applyBorder="1"/>
    <xf numFmtId="44" fontId="3" fillId="0" borderId="0" xfId="1" applyFont="1"/>
    <xf numFmtId="164" fontId="0" fillId="0" borderId="0" xfId="0" applyNumberFormat="1" applyFont="1" applyAlignment="1">
      <alignment horizontal="center"/>
    </xf>
    <xf numFmtId="0" fontId="2" fillId="0" borderId="0" xfId="0" applyFont="1"/>
    <xf numFmtId="164" fontId="23" fillId="0" borderId="0" xfId="0" applyNumberFormat="1" applyFont="1" applyAlignment="1">
      <alignment horizontal="center"/>
    </xf>
    <xf numFmtId="166" fontId="14" fillId="0" borderId="26" xfId="0" applyNumberFormat="1" applyFont="1" applyBorder="1" applyAlignment="1">
      <alignment horizontal="center" vertical="center" wrapText="1"/>
    </xf>
    <xf numFmtId="166" fontId="14" fillId="0" borderId="58" xfId="0" applyNumberFormat="1" applyFont="1" applyBorder="1" applyAlignment="1">
      <alignment horizontal="center" vertical="center" wrapText="1"/>
    </xf>
    <xf numFmtId="165" fontId="3" fillId="0" borderId="58" xfId="0" applyNumberFormat="1" applyFont="1" applyBorder="1" applyAlignment="1">
      <alignment horizontal="center" vertical="center" wrapText="1"/>
    </xf>
    <xf numFmtId="166" fontId="3" fillId="0" borderId="58" xfId="0" applyNumberFormat="1" applyFont="1" applyBorder="1" applyAlignment="1">
      <alignment horizontal="center"/>
    </xf>
    <xf numFmtId="0" fontId="3" fillId="0" borderId="58" xfId="0" applyFont="1" applyBorder="1" applyAlignment="1">
      <alignment horizontal="center"/>
    </xf>
    <xf numFmtId="167" fontId="15" fillId="0" borderId="0" xfId="1" applyNumberFormat="1" applyFont="1" applyFill="1" applyBorder="1" applyAlignment="1">
      <alignment vertical="center"/>
    </xf>
    <xf numFmtId="166" fontId="14" fillId="0" borderId="0" xfId="0" applyNumberFormat="1" applyFont="1" applyAlignment="1">
      <alignment horizontal="center" vertical="center" wrapText="1"/>
    </xf>
    <xf numFmtId="44" fontId="3" fillId="0" borderId="30" xfId="1" applyFont="1" applyBorder="1"/>
    <xf numFmtId="44" fontId="14" fillId="0" borderId="0" xfId="1" applyFont="1" applyAlignment="1">
      <alignment horizontal="center" vertical="center" wrapText="1"/>
    </xf>
    <xf numFmtId="165" fontId="3" fillId="0" borderId="0" xfId="1" applyNumberFormat="1" applyFont="1" applyAlignment="1">
      <alignment horizontal="center" vertical="center" wrapText="1"/>
    </xf>
    <xf numFmtId="166" fontId="14" fillId="0" borderId="28" xfId="0" applyNumberFormat="1" applyFont="1" applyBorder="1" applyAlignment="1">
      <alignment horizontal="center" vertical="center" wrapText="1"/>
    </xf>
    <xf numFmtId="44" fontId="14" fillId="0" borderId="26" xfId="1" applyFont="1" applyBorder="1" applyAlignment="1">
      <alignment horizontal="center" vertical="center" wrapText="1"/>
    </xf>
    <xf numFmtId="44" fontId="14" fillId="0" borderId="58" xfId="1" applyFont="1" applyBorder="1" applyAlignment="1">
      <alignment horizontal="center" vertical="center" wrapText="1"/>
    </xf>
    <xf numFmtId="44" fontId="15" fillId="0" borderId="58" xfId="1" applyFont="1" applyBorder="1" applyAlignment="1">
      <alignment horizontal="center"/>
    </xf>
    <xf numFmtId="44" fontId="17" fillId="0" borderId="0" xfId="1" applyFont="1" applyBorder="1" applyAlignment="1">
      <alignment vertical="center"/>
    </xf>
    <xf numFmtId="44" fontId="4" fillId="0" borderId="0" xfId="1" applyFont="1" applyFill="1" applyBorder="1" applyAlignment="1">
      <alignment horizontal="center" vertical="center"/>
    </xf>
    <xf numFmtId="0" fontId="30" fillId="0" borderId="28" xfId="0" applyFont="1" applyBorder="1" applyAlignment="1">
      <alignment horizontal="left"/>
    </xf>
    <xf numFmtId="0" fontId="2" fillId="0" borderId="28" xfId="0" applyFont="1" applyBorder="1"/>
    <xf numFmtId="44" fontId="3" fillId="0" borderId="59" xfId="1" applyFont="1" applyBorder="1"/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vertical="center"/>
    </xf>
    <xf numFmtId="166" fontId="15" fillId="0" borderId="0" xfId="0" applyNumberFormat="1" applyFont="1" applyAlignment="1">
      <alignment horizontal="center"/>
    </xf>
    <xf numFmtId="44" fontId="15" fillId="0" borderId="0" xfId="1" applyFont="1"/>
    <xf numFmtId="16" fontId="0" fillId="0" borderId="0" xfId="0" applyNumberFormat="1" applyFont="1"/>
    <xf numFmtId="0" fontId="2" fillId="0" borderId="26" xfId="0" applyFont="1" applyBorder="1" applyAlignment="1">
      <alignment horizontal="left"/>
    </xf>
    <xf numFmtId="165" fontId="3" fillId="0" borderId="38" xfId="0" applyNumberFormat="1" applyFont="1" applyBorder="1" applyAlignment="1">
      <alignment vertical="center"/>
    </xf>
    <xf numFmtId="44" fontId="15" fillId="0" borderId="26" xfId="1" applyFont="1" applyBorder="1" applyAlignment="1">
      <alignment horizontal="center"/>
    </xf>
    <xf numFmtId="0" fontId="2" fillId="0" borderId="0" xfId="0" applyFont="1" applyAlignment="1">
      <alignment horizontal="right"/>
    </xf>
    <xf numFmtId="168" fontId="31" fillId="0" borderId="26" xfId="1" applyNumberFormat="1" applyFont="1" applyBorder="1"/>
    <xf numFmtId="0" fontId="32" fillId="0" borderId="58" xfId="0" applyFont="1" applyBorder="1" applyAlignment="1">
      <alignment horizontal="center"/>
    </xf>
    <xf numFmtId="0" fontId="32" fillId="0" borderId="38" xfId="0" applyFont="1" applyBorder="1" applyAlignment="1">
      <alignment horizontal="center"/>
    </xf>
    <xf numFmtId="44" fontId="32" fillId="0" borderId="5" xfId="1" applyFont="1" applyBorder="1"/>
    <xf numFmtId="44" fontId="15" fillId="9" borderId="13" xfId="1" applyFont="1" applyFill="1" applyBorder="1" applyAlignment="1">
      <alignment horizontal="center"/>
    </xf>
    <xf numFmtId="44" fontId="15" fillId="9" borderId="60" xfId="1" applyFont="1" applyFill="1" applyBorder="1" applyAlignment="1">
      <alignment horizontal="center"/>
    </xf>
    <xf numFmtId="166" fontId="15" fillId="9" borderId="60" xfId="1" applyNumberFormat="1" applyFont="1" applyFill="1" applyBorder="1" applyAlignment="1">
      <alignment horizontal="center"/>
    </xf>
    <xf numFmtId="44" fontId="33" fillId="0" borderId="0" xfId="1" applyFont="1"/>
    <xf numFmtId="0" fontId="33" fillId="0" borderId="0" xfId="0" applyFont="1" applyAlignment="1">
      <alignment horizontal="center"/>
    </xf>
    <xf numFmtId="44" fontId="26" fillId="0" borderId="0" xfId="1" applyFont="1"/>
    <xf numFmtId="165" fontId="2" fillId="0" borderId="0" xfId="0" applyNumberFormat="1" applyFont="1" applyAlignment="1">
      <alignment horizontal="center"/>
    </xf>
    <xf numFmtId="44" fontId="2" fillId="0" borderId="0" xfId="1" applyFont="1" applyFill="1" applyBorder="1" applyAlignment="1"/>
    <xf numFmtId="44" fontId="34" fillId="0" borderId="0" xfId="1" applyFont="1" applyFill="1" applyBorder="1" applyAlignment="1">
      <alignment horizontal="center" vertical="center"/>
    </xf>
    <xf numFmtId="44" fontId="34" fillId="0" borderId="0" xfId="1" applyFont="1" applyFill="1" applyBorder="1" applyAlignment="1">
      <alignment vertical="center"/>
    </xf>
    <xf numFmtId="164" fontId="2" fillId="0" borderId="0" xfId="0" applyNumberFormat="1" applyFont="1" applyAlignment="1">
      <alignment horizontal="left"/>
    </xf>
    <xf numFmtId="0" fontId="14" fillId="0" borderId="0" xfId="0" applyFont="1"/>
    <xf numFmtId="0" fontId="22" fillId="0" borderId="0" xfId="0" applyFont="1"/>
    <xf numFmtId="44" fontId="35" fillId="0" borderId="0" xfId="1" applyFont="1"/>
    <xf numFmtId="166" fontId="14" fillId="0" borderId="0" xfId="0" applyNumberFormat="1" applyFont="1" applyAlignment="1">
      <alignment horizontal="left"/>
    </xf>
    <xf numFmtId="44" fontId="1" fillId="0" borderId="0" xfId="1" applyBorder="1"/>
    <xf numFmtId="44" fontId="0" fillId="0" borderId="0" xfId="1" applyFont="1" applyBorder="1"/>
    <xf numFmtId="0" fontId="0" fillId="0" borderId="0" xfId="0" applyFill="1" applyBorder="1"/>
    <xf numFmtId="44" fontId="1" fillId="0" borderId="0" xfId="1" applyFill="1" applyBorder="1"/>
    <xf numFmtId="165" fontId="2" fillId="0" borderId="0" xfId="0" applyNumberFormat="1" applyFont="1" applyFill="1" applyBorder="1" applyAlignment="1">
      <alignment horizontal="left"/>
    </xf>
    <xf numFmtId="0" fontId="0" fillId="0" borderId="0" xfId="0" applyFont="1" applyFill="1" applyBorder="1"/>
    <xf numFmtId="0" fontId="38" fillId="0" borderId="2" xfId="0" applyFont="1" applyBorder="1" applyAlignment="1">
      <alignment horizontal="center"/>
    </xf>
    <xf numFmtId="0" fontId="38" fillId="0" borderId="0" xfId="0" applyFont="1" applyAlignment="1">
      <alignment horizontal="center"/>
    </xf>
    <xf numFmtId="0" fontId="10" fillId="10" borderId="6" xfId="0" applyFont="1" applyFill="1" applyBorder="1" applyAlignment="1">
      <alignment horizontal="center" vertical="center" wrapText="1"/>
    </xf>
    <xf numFmtId="0" fontId="20" fillId="0" borderId="0" xfId="0" applyFont="1" applyFill="1" applyAlignment="1">
      <alignment horizontal="center"/>
    </xf>
    <xf numFmtId="0" fontId="18" fillId="0" borderId="0" xfId="0" applyFont="1" applyFill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990099"/>
      <color rgb="FF800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524500" y="168497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74</xdr:row>
      <xdr:rowOff>123825</xdr:rowOff>
    </xdr:from>
    <xdr:to>
      <xdr:col>7</xdr:col>
      <xdr:colOff>295275</xdr:colOff>
      <xdr:row>76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486400" y="16354425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524500" y="168497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74</xdr:row>
      <xdr:rowOff>104775</xdr:rowOff>
    </xdr:from>
    <xdr:to>
      <xdr:col>5</xdr:col>
      <xdr:colOff>85725</xdr:colOff>
      <xdr:row>76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771775" y="1633537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75</xdr:row>
      <xdr:rowOff>47623</xdr:rowOff>
    </xdr:from>
    <xdr:to>
      <xdr:col>11</xdr:col>
      <xdr:colOff>133352</xdr:colOff>
      <xdr:row>76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110538" y="15473360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78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71521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78</xdr:row>
      <xdr:rowOff>85725</xdr:rowOff>
    </xdr:from>
    <xdr:to>
      <xdr:col>7</xdr:col>
      <xdr:colOff>695325</xdr:colOff>
      <xdr:row>82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486400" y="17173575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105"/>
  <sheetViews>
    <sheetView tabSelected="1" topLeftCell="F1" workbookViewId="0">
      <selection activeCell="I40" sqref="I40"/>
    </sheetView>
  </sheetViews>
  <sheetFormatPr baseColWidth="10" defaultRowHeight="15.75" x14ac:dyDescent="0.25"/>
  <cols>
    <col min="1" max="1" width="11" customWidth="1"/>
    <col min="2" max="2" width="12.42578125" style="172" customWidth="1"/>
    <col min="3" max="3" width="16.85546875" style="9" bestFit="1" customWidth="1"/>
    <col min="4" max="4" width="15.28515625" customWidth="1"/>
    <col min="5" max="5" width="11.42578125" style="8"/>
    <col min="6" max="6" width="15.28515625" style="9" customWidth="1"/>
    <col min="7" max="7" width="1.85546875" style="8" customWidth="1"/>
    <col min="8" max="8" width="11.85546875" style="8" customWidth="1"/>
    <col min="9" max="9" width="15.7109375" style="9" customWidth="1"/>
    <col min="10" max="10" width="11.7109375" style="21" customWidth="1"/>
    <col min="11" max="11" width="14.42578125" style="13" customWidth="1"/>
    <col min="12" max="12" width="14.5703125" style="7" customWidth="1"/>
    <col min="13" max="13" width="17.85546875" style="9" customWidth="1"/>
    <col min="14" max="14" width="17.5703125" style="2" bestFit="1" customWidth="1"/>
    <col min="15" max="15" width="8.85546875" style="3" bestFit="1" customWidth="1"/>
    <col min="16" max="16" width="16.85546875" customWidth="1"/>
    <col min="17" max="17" width="21.28515625" style="4" customWidth="1"/>
    <col min="18" max="18" width="15.28515625" style="5" customWidth="1"/>
  </cols>
  <sheetData>
    <row r="1" spans="1:18" ht="23.25" x14ac:dyDescent="0.35">
      <c r="B1" s="1"/>
      <c r="C1" s="228" t="s">
        <v>26</v>
      </c>
      <c r="D1" s="229"/>
      <c r="E1" s="229"/>
      <c r="F1" s="229"/>
      <c r="G1" s="229"/>
      <c r="H1" s="229"/>
      <c r="I1" s="229"/>
      <c r="J1" s="229"/>
      <c r="K1" s="229"/>
      <c r="L1" s="229"/>
      <c r="M1" s="229"/>
    </row>
    <row r="2" spans="1:18" ht="16.5" thickBot="1" x14ac:dyDescent="0.3">
      <c r="B2" s="6"/>
      <c r="C2" s="7"/>
      <c r="H2" s="10"/>
      <c r="I2" s="11"/>
      <c r="J2" s="12"/>
      <c r="L2" s="14"/>
      <c r="M2" s="11"/>
      <c r="N2" s="15"/>
    </row>
    <row r="3" spans="1:18" ht="21.75" thickBot="1" x14ac:dyDescent="0.35">
      <c r="B3" s="16" t="s">
        <v>0</v>
      </c>
      <c r="C3" s="17"/>
      <c r="D3" s="18"/>
      <c r="E3" s="19"/>
      <c r="F3" s="20"/>
      <c r="H3" s="230" t="s">
        <v>1</v>
      </c>
      <c r="I3" s="230"/>
      <c r="K3" s="22"/>
      <c r="L3" s="23"/>
      <c r="M3" s="24"/>
      <c r="P3" s="25" t="s">
        <v>2</v>
      </c>
      <c r="R3" s="26" t="s">
        <v>3</v>
      </c>
    </row>
    <row r="4" spans="1:18" ht="32.25" thickTop="1" thickBot="1" x14ac:dyDescent="0.35">
      <c r="A4" s="27" t="s">
        <v>4</v>
      </c>
      <c r="B4" s="28"/>
      <c r="C4" s="29">
        <v>3445405.07</v>
      </c>
      <c r="D4" s="30">
        <v>44892</v>
      </c>
      <c r="E4" s="31" t="s">
        <v>5</v>
      </c>
      <c r="F4" s="32"/>
      <c r="H4" s="33" t="s">
        <v>6</v>
      </c>
      <c r="I4" s="34"/>
      <c r="J4" s="35"/>
      <c r="K4" s="36"/>
      <c r="L4" s="37"/>
      <c r="M4" s="38" t="s">
        <v>7</v>
      </c>
      <c r="N4" s="39" t="s">
        <v>8</v>
      </c>
      <c r="P4" s="40"/>
      <c r="Q4" s="41" t="s">
        <v>9</v>
      </c>
      <c r="R4" s="42"/>
    </row>
    <row r="5" spans="1:18" ht="18" thickBot="1" x14ac:dyDescent="0.35">
      <c r="A5" s="43" t="s">
        <v>10</v>
      </c>
      <c r="B5" s="44">
        <v>44894</v>
      </c>
      <c r="C5" s="45"/>
      <c r="D5" s="46"/>
      <c r="E5" s="47">
        <v>44894</v>
      </c>
      <c r="F5" s="48"/>
      <c r="G5" s="49"/>
      <c r="H5" s="50">
        <v>44894</v>
      </c>
      <c r="I5" s="51"/>
      <c r="J5" s="52"/>
      <c r="K5" s="53"/>
      <c r="L5" s="15"/>
      <c r="M5" s="54">
        <v>0</v>
      </c>
      <c r="N5" s="55">
        <v>0</v>
      </c>
      <c r="P5" s="56">
        <f>N5+M5+L5+I5+C5</f>
        <v>0</v>
      </c>
      <c r="Q5" s="57">
        <f>P5-F5</f>
        <v>0</v>
      </c>
      <c r="R5" s="58">
        <v>0</v>
      </c>
    </row>
    <row r="6" spans="1:18" ht="18" thickBot="1" x14ac:dyDescent="0.35">
      <c r="A6" s="43"/>
      <c r="B6" s="44">
        <v>44895</v>
      </c>
      <c r="C6" s="45"/>
      <c r="D6" s="59"/>
      <c r="E6" s="47">
        <v>44895</v>
      </c>
      <c r="F6" s="48"/>
      <c r="G6" s="49"/>
      <c r="H6" s="50">
        <v>44895</v>
      </c>
      <c r="I6" s="51"/>
      <c r="J6" s="52"/>
      <c r="K6" s="60"/>
      <c r="L6" s="61"/>
      <c r="M6" s="54">
        <v>0</v>
      </c>
      <c r="N6" s="55">
        <v>0</v>
      </c>
      <c r="P6" s="61">
        <f>N6+M6+L6+I6+C6</f>
        <v>0</v>
      </c>
      <c r="Q6" s="57">
        <f t="shared" ref="Q6:Q47" si="0">P6-F6</f>
        <v>0</v>
      </c>
      <c r="R6" s="58">
        <v>0</v>
      </c>
    </row>
    <row r="7" spans="1:18" ht="18" thickBot="1" x14ac:dyDescent="0.35">
      <c r="A7" s="43"/>
      <c r="B7" s="44">
        <v>44896</v>
      </c>
      <c r="C7" s="45"/>
      <c r="D7" s="62"/>
      <c r="E7" s="47">
        <v>44896</v>
      </c>
      <c r="F7" s="48"/>
      <c r="G7" s="49"/>
      <c r="H7" s="50">
        <v>44896</v>
      </c>
      <c r="I7" s="51"/>
      <c r="J7" s="52"/>
      <c r="K7" s="60"/>
      <c r="L7" s="61"/>
      <c r="M7" s="54">
        <v>0</v>
      </c>
      <c r="N7" s="55">
        <v>0</v>
      </c>
      <c r="P7" s="61">
        <f>N7+M7+L7+I7+C7</f>
        <v>0</v>
      </c>
      <c r="Q7" s="57">
        <f t="shared" si="0"/>
        <v>0</v>
      </c>
      <c r="R7" s="58">
        <v>0</v>
      </c>
    </row>
    <row r="8" spans="1:18" ht="18" thickBot="1" x14ac:dyDescent="0.35">
      <c r="A8" s="43"/>
      <c r="B8" s="44">
        <v>44897</v>
      </c>
      <c r="C8" s="45"/>
      <c r="D8" s="63"/>
      <c r="E8" s="47">
        <v>44897</v>
      </c>
      <c r="F8" s="48"/>
      <c r="G8" s="49"/>
      <c r="H8" s="50">
        <v>44897</v>
      </c>
      <c r="I8" s="51"/>
      <c r="J8" s="64"/>
      <c r="K8" s="60"/>
      <c r="L8" s="61"/>
      <c r="M8" s="54">
        <v>0</v>
      </c>
      <c r="N8" s="55">
        <v>0</v>
      </c>
      <c r="P8" s="61">
        <f t="shared" ref="P8:P9" si="1">N8+M8+L8+I8+C8</f>
        <v>0</v>
      </c>
      <c r="Q8" s="57">
        <f t="shared" si="0"/>
        <v>0</v>
      </c>
      <c r="R8" s="58">
        <v>0</v>
      </c>
    </row>
    <row r="9" spans="1:18" ht="18" thickBot="1" x14ac:dyDescent="0.35">
      <c r="A9" s="43"/>
      <c r="B9" s="44">
        <v>44898</v>
      </c>
      <c r="C9" s="45"/>
      <c r="D9" s="63"/>
      <c r="E9" s="47">
        <v>44898</v>
      </c>
      <c r="F9" s="48"/>
      <c r="G9" s="49"/>
      <c r="H9" s="50">
        <v>44898</v>
      </c>
      <c r="I9" s="51"/>
      <c r="J9" s="52"/>
      <c r="K9" s="65"/>
      <c r="L9" s="61"/>
      <c r="M9" s="54">
        <v>0</v>
      </c>
      <c r="N9" s="55">
        <v>0</v>
      </c>
      <c r="P9" s="61">
        <f t="shared" si="1"/>
        <v>0</v>
      </c>
      <c r="Q9" s="57">
        <f t="shared" si="0"/>
        <v>0</v>
      </c>
      <c r="R9" s="58">
        <v>0</v>
      </c>
    </row>
    <row r="10" spans="1:18" ht="18" thickBot="1" x14ac:dyDescent="0.35">
      <c r="A10" s="43"/>
      <c r="B10" s="44">
        <v>44899</v>
      </c>
      <c r="C10" s="45"/>
      <c r="D10" s="62"/>
      <c r="E10" s="47">
        <v>44899</v>
      </c>
      <c r="F10" s="48"/>
      <c r="G10" s="49"/>
      <c r="H10" s="50">
        <v>44899</v>
      </c>
      <c r="I10" s="51"/>
      <c r="J10" s="52"/>
      <c r="K10" s="66"/>
      <c r="L10" s="67"/>
      <c r="M10" s="54">
        <v>0</v>
      </c>
      <c r="N10" s="55">
        <v>0</v>
      </c>
      <c r="P10" s="61">
        <f>N10+M10+L10+I10+C10</f>
        <v>0</v>
      </c>
      <c r="Q10" s="57">
        <f t="shared" si="0"/>
        <v>0</v>
      </c>
      <c r="R10" s="58">
        <v>0</v>
      </c>
    </row>
    <row r="11" spans="1:18" ht="18" thickBot="1" x14ac:dyDescent="0.35">
      <c r="A11" s="43"/>
      <c r="B11" s="44">
        <v>44900</v>
      </c>
      <c r="C11" s="45"/>
      <c r="D11" s="59"/>
      <c r="E11" s="47">
        <v>44900</v>
      </c>
      <c r="F11" s="48"/>
      <c r="G11" s="49"/>
      <c r="H11" s="50">
        <v>44900</v>
      </c>
      <c r="I11" s="51"/>
      <c r="J11" s="64"/>
      <c r="K11" s="68"/>
      <c r="L11" s="61"/>
      <c r="M11" s="54">
        <v>0</v>
      </c>
      <c r="N11" s="55">
        <v>0</v>
      </c>
      <c r="P11" s="61">
        <f t="shared" ref="P11:P47" si="2">N11+M11+L11+I11+C11</f>
        <v>0</v>
      </c>
      <c r="Q11" s="57">
        <f t="shared" si="0"/>
        <v>0</v>
      </c>
      <c r="R11" s="58">
        <v>0</v>
      </c>
    </row>
    <row r="12" spans="1:18" ht="18" thickBot="1" x14ac:dyDescent="0.35">
      <c r="A12" s="43"/>
      <c r="B12" s="44">
        <v>44901</v>
      </c>
      <c r="C12" s="45"/>
      <c r="D12" s="59"/>
      <c r="E12" s="47">
        <v>44901</v>
      </c>
      <c r="F12" s="48"/>
      <c r="G12" s="49"/>
      <c r="H12" s="50">
        <v>44901</v>
      </c>
      <c r="I12" s="51"/>
      <c r="J12" s="52"/>
      <c r="K12" s="69"/>
      <c r="L12" s="61"/>
      <c r="M12" s="54">
        <v>0</v>
      </c>
      <c r="N12" s="55">
        <v>0</v>
      </c>
      <c r="O12" s="231"/>
      <c r="P12" s="61">
        <f t="shared" si="2"/>
        <v>0</v>
      </c>
      <c r="Q12" s="57">
        <f t="shared" si="0"/>
        <v>0</v>
      </c>
      <c r="R12" s="58">
        <v>0</v>
      </c>
    </row>
    <row r="13" spans="1:18" ht="18" thickBot="1" x14ac:dyDescent="0.35">
      <c r="A13" s="43"/>
      <c r="B13" s="44">
        <v>44902</v>
      </c>
      <c r="C13" s="45"/>
      <c r="D13" s="63"/>
      <c r="E13" s="47">
        <v>44902</v>
      </c>
      <c r="F13" s="48"/>
      <c r="G13" s="49"/>
      <c r="H13" s="50">
        <v>44902</v>
      </c>
      <c r="I13" s="51"/>
      <c r="J13" s="52"/>
      <c r="K13" s="144"/>
      <c r="L13" s="61"/>
      <c r="M13" s="54">
        <v>0</v>
      </c>
      <c r="N13" s="55">
        <v>0</v>
      </c>
      <c r="O13" s="231"/>
      <c r="P13" s="61">
        <f>N13+M13+L13+I13+C13</f>
        <v>0</v>
      </c>
      <c r="Q13" s="57">
        <f t="shared" si="0"/>
        <v>0</v>
      </c>
      <c r="R13" s="58">
        <v>0</v>
      </c>
    </row>
    <row r="14" spans="1:18" ht="18" thickBot="1" x14ac:dyDescent="0.35">
      <c r="A14" s="43"/>
      <c r="B14" s="44">
        <v>44903</v>
      </c>
      <c r="C14" s="45"/>
      <c r="D14" s="62"/>
      <c r="E14" s="47">
        <v>44903</v>
      </c>
      <c r="F14" s="48"/>
      <c r="G14" s="49"/>
      <c r="H14" s="50">
        <v>44903</v>
      </c>
      <c r="I14" s="51"/>
      <c r="J14" s="52"/>
      <c r="K14" s="60"/>
      <c r="L14" s="61"/>
      <c r="M14" s="54">
        <v>0</v>
      </c>
      <c r="N14" s="55">
        <v>0</v>
      </c>
      <c r="O14" s="232"/>
      <c r="P14" s="61">
        <f t="shared" si="2"/>
        <v>0</v>
      </c>
      <c r="Q14" s="57">
        <f t="shared" si="0"/>
        <v>0</v>
      </c>
      <c r="R14" s="58">
        <v>0</v>
      </c>
    </row>
    <row r="15" spans="1:18" ht="18" thickBot="1" x14ac:dyDescent="0.35">
      <c r="A15" s="43"/>
      <c r="B15" s="44">
        <v>44904</v>
      </c>
      <c r="C15" s="45"/>
      <c r="D15" s="62"/>
      <c r="E15" s="47">
        <v>44904</v>
      </c>
      <c r="F15" s="48"/>
      <c r="G15" s="49"/>
      <c r="H15" s="50">
        <v>44904</v>
      </c>
      <c r="I15" s="51"/>
      <c r="J15" s="52"/>
      <c r="K15" s="60"/>
      <c r="L15" s="61"/>
      <c r="M15" s="54">
        <v>0</v>
      </c>
      <c r="N15" s="55">
        <v>0</v>
      </c>
      <c r="P15" s="61">
        <f t="shared" si="2"/>
        <v>0</v>
      </c>
      <c r="Q15" s="57">
        <f t="shared" si="0"/>
        <v>0</v>
      </c>
      <c r="R15" s="58">
        <v>0</v>
      </c>
    </row>
    <row r="16" spans="1:18" ht="18" thickBot="1" x14ac:dyDescent="0.35">
      <c r="A16" s="43"/>
      <c r="B16" s="44">
        <v>44905</v>
      </c>
      <c r="C16" s="45"/>
      <c r="D16" s="59"/>
      <c r="E16" s="47">
        <v>44905</v>
      </c>
      <c r="F16" s="48"/>
      <c r="G16" s="49"/>
      <c r="H16" s="50">
        <v>44905</v>
      </c>
      <c r="I16" s="51"/>
      <c r="J16" s="52"/>
      <c r="K16" s="69"/>
      <c r="L16" s="15"/>
      <c r="M16" s="54">
        <v>0</v>
      </c>
      <c r="N16" s="55">
        <v>0</v>
      </c>
      <c r="P16" s="61">
        <f t="shared" si="2"/>
        <v>0</v>
      </c>
      <c r="Q16" s="57">
        <f t="shared" si="0"/>
        <v>0</v>
      </c>
      <c r="R16" s="58">
        <v>0</v>
      </c>
    </row>
    <row r="17" spans="1:19" ht="18" thickBot="1" x14ac:dyDescent="0.35">
      <c r="A17" s="43"/>
      <c r="B17" s="44">
        <v>44906</v>
      </c>
      <c r="C17" s="45"/>
      <c r="D17" s="63"/>
      <c r="E17" s="47">
        <v>44906</v>
      </c>
      <c r="F17" s="48"/>
      <c r="G17" s="49"/>
      <c r="H17" s="50">
        <v>44906</v>
      </c>
      <c r="I17" s="51"/>
      <c r="J17" s="52"/>
      <c r="K17" s="60"/>
      <c r="L17" s="67"/>
      <c r="M17" s="54">
        <v>0</v>
      </c>
      <c r="N17" s="55">
        <v>0</v>
      </c>
      <c r="P17" s="61">
        <f t="shared" si="2"/>
        <v>0</v>
      </c>
      <c r="Q17" s="57">
        <f t="shared" si="0"/>
        <v>0</v>
      </c>
      <c r="R17" s="58">
        <v>0</v>
      </c>
    </row>
    <row r="18" spans="1:19" ht="18" thickBot="1" x14ac:dyDescent="0.35">
      <c r="A18" s="43"/>
      <c r="B18" s="44">
        <v>44907</v>
      </c>
      <c r="C18" s="45"/>
      <c r="D18" s="59"/>
      <c r="E18" s="47">
        <v>44907</v>
      </c>
      <c r="F18" s="48"/>
      <c r="G18" s="49"/>
      <c r="H18" s="50">
        <v>44907</v>
      </c>
      <c r="I18" s="51"/>
      <c r="J18" s="52"/>
      <c r="K18" s="70"/>
      <c r="L18" s="61"/>
      <c r="M18" s="54">
        <v>0</v>
      </c>
      <c r="N18" s="55">
        <v>0</v>
      </c>
      <c r="P18" s="61">
        <f t="shared" si="2"/>
        <v>0</v>
      </c>
      <c r="Q18" s="57">
        <f t="shared" si="0"/>
        <v>0</v>
      </c>
      <c r="R18" s="58">
        <v>0</v>
      </c>
    </row>
    <row r="19" spans="1:19" ht="18" customHeight="1" thickBot="1" x14ac:dyDescent="0.35">
      <c r="A19" s="43"/>
      <c r="B19" s="44">
        <v>44908</v>
      </c>
      <c r="C19" s="45"/>
      <c r="D19" s="59"/>
      <c r="E19" s="47">
        <v>44908</v>
      </c>
      <c r="F19" s="48"/>
      <c r="G19" s="49"/>
      <c r="H19" s="50">
        <v>44908</v>
      </c>
      <c r="I19" s="51"/>
      <c r="J19" s="52"/>
      <c r="K19" s="71"/>
      <c r="L19" s="72"/>
      <c r="M19" s="54">
        <v>0</v>
      </c>
      <c r="N19" s="55">
        <v>0</v>
      </c>
      <c r="P19" s="61">
        <f t="shared" si="2"/>
        <v>0</v>
      </c>
      <c r="Q19" s="57">
        <f t="shared" si="0"/>
        <v>0</v>
      </c>
      <c r="R19" s="58">
        <v>0</v>
      </c>
    </row>
    <row r="20" spans="1:19" ht="18" customHeight="1" thickBot="1" x14ac:dyDescent="0.35">
      <c r="A20" s="43"/>
      <c r="B20" s="44">
        <v>44909</v>
      </c>
      <c r="C20" s="45"/>
      <c r="D20" s="59"/>
      <c r="E20" s="47">
        <v>44909</v>
      </c>
      <c r="F20" s="48"/>
      <c r="G20" s="49"/>
      <c r="H20" s="50">
        <v>44909</v>
      </c>
      <c r="I20" s="51"/>
      <c r="J20" s="52"/>
      <c r="K20" s="73"/>
      <c r="L20" s="67"/>
      <c r="M20" s="54">
        <v>0</v>
      </c>
      <c r="N20" s="55">
        <v>0</v>
      </c>
      <c r="P20" s="61">
        <f t="shared" si="2"/>
        <v>0</v>
      </c>
      <c r="Q20" s="57">
        <f t="shared" si="0"/>
        <v>0</v>
      </c>
      <c r="R20" s="58">
        <v>0</v>
      </c>
    </row>
    <row r="21" spans="1:19" ht="18" thickBot="1" x14ac:dyDescent="0.35">
      <c r="A21" s="43"/>
      <c r="B21" s="44">
        <v>44910</v>
      </c>
      <c r="C21" s="45"/>
      <c r="D21" s="59"/>
      <c r="E21" s="47">
        <v>44910</v>
      </c>
      <c r="F21" s="48"/>
      <c r="G21" s="49"/>
      <c r="H21" s="50">
        <v>44910</v>
      </c>
      <c r="I21" s="51"/>
      <c r="J21" s="52"/>
      <c r="K21" s="74"/>
      <c r="L21" s="67"/>
      <c r="M21" s="54">
        <v>0</v>
      </c>
      <c r="N21" s="55">
        <v>0</v>
      </c>
      <c r="P21" s="61">
        <f t="shared" si="2"/>
        <v>0</v>
      </c>
      <c r="Q21" s="57">
        <f t="shared" si="0"/>
        <v>0</v>
      </c>
      <c r="R21" s="58">
        <v>0</v>
      </c>
    </row>
    <row r="22" spans="1:19" ht="18" thickBot="1" x14ac:dyDescent="0.35">
      <c r="A22" s="43"/>
      <c r="B22" s="44">
        <v>44911</v>
      </c>
      <c r="C22" s="45"/>
      <c r="D22" s="59"/>
      <c r="E22" s="47">
        <v>44911</v>
      </c>
      <c r="F22" s="48"/>
      <c r="G22" s="49"/>
      <c r="H22" s="50">
        <v>44911</v>
      </c>
      <c r="I22" s="51"/>
      <c r="J22" s="52"/>
      <c r="K22" s="75"/>
      <c r="L22" s="76"/>
      <c r="M22" s="54">
        <v>0</v>
      </c>
      <c r="N22" s="55">
        <v>0</v>
      </c>
      <c r="P22" s="61">
        <f t="shared" si="2"/>
        <v>0</v>
      </c>
      <c r="Q22" s="57">
        <f t="shared" si="0"/>
        <v>0</v>
      </c>
      <c r="R22" s="58">
        <v>0</v>
      </c>
      <c r="S22" s="77"/>
    </row>
    <row r="23" spans="1:19" ht="18" customHeight="1" thickBot="1" x14ac:dyDescent="0.35">
      <c r="A23" s="43"/>
      <c r="B23" s="44">
        <v>44912</v>
      </c>
      <c r="C23" s="45"/>
      <c r="D23" s="59"/>
      <c r="E23" s="47">
        <v>44912</v>
      </c>
      <c r="F23" s="48"/>
      <c r="G23" s="49"/>
      <c r="H23" s="50">
        <v>44912</v>
      </c>
      <c r="I23" s="51"/>
      <c r="J23" s="78"/>
      <c r="K23" s="79"/>
      <c r="L23" s="67"/>
      <c r="M23" s="54">
        <v>0</v>
      </c>
      <c r="N23" s="55">
        <v>0</v>
      </c>
      <c r="P23" s="61">
        <f t="shared" si="2"/>
        <v>0</v>
      </c>
      <c r="Q23" s="57">
        <f t="shared" si="0"/>
        <v>0</v>
      </c>
      <c r="R23" s="58">
        <v>0</v>
      </c>
    </row>
    <row r="24" spans="1:19" ht="18" customHeight="1" thickBot="1" x14ac:dyDescent="0.35">
      <c r="A24" s="43"/>
      <c r="B24" s="44">
        <v>44913</v>
      </c>
      <c r="C24" s="45"/>
      <c r="D24" s="63"/>
      <c r="E24" s="47">
        <v>44913</v>
      </c>
      <c r="F24" s="48"/>
      <c r="G24" s="49"/>
      <c r="H24" s="50">
        <v>44913</v>
      </c>
      <c r="I24" s="51"/>
      <c r="J24" s="80"/>
      <c r="K24" s="79"/>
      <c r="L24" s="81"/>
      <c r="M24" s="54">
        <v>0</v>
      </c>
      <c r="N24" s="55">
        <v>0</v>
      </c>
      <c r="P24" s="61">
        <f>N24+M24+L24+I24+C24</f>
        <v>0</v>
      </c>
      <c r="Q24" s="57">
        <f t="shared" si="0"/>
        <v>0</v>
      </c>
      <c r="R24" s="58">
        <v>0</v>
      </c>
    </row>
    <row r="25" spans="1:19" ht="18" thickBot="1" x14ac:dyDescent="0.35">
      <c r="A25" s="43"/>
      <c r="B25" s="44">
        <v>44914</v>
      </c>
      <c r="C25" s="45"/>
      <c r="D25" s="59"/>
      <c r="E25" s="47">
        <v>44914</v>
      </c>
      <c r="F25" s="48"/>
      <c r="G25" s="49"/>
      <c r="H25" s="50">
        <v>44914</v>
      </c>
      <c r="I25" s="51"/>
      <c r="J25" s="78"/>
      <c r="K25" s="60"/>
      <c r="L25" s="82"/>
      <c r="M25" s="54">
        <v>0</v>
      </c>
      <c r="N25" s="55">
        <v>0</v>
      </c>
      <c r="P25" s="83">
        <f t="shared" si="2"/>
        <v>0</v>
      </c>
      <c r="Q25" s="57">
        <f t="shared" si="0"/>
        <v>0</v>
      </c>
      <c r="R25" s="58">
        <v>0</v>
      </c>
    </row>
    <row r="26" spans="1:19" ht="18" thickBot="1" x14ac:dyDescent="0.35">
      <c r="A26" s="43"/>
      <c r="B26" s="44">
        <v>44915</v>
      </c>
      <c r="C26" s="45"/>
      <c r="D26" s="59"/>
      <c r="E26" s="47">
        <v>44915</v>
      </c>
      <c r="F26" s="48"/>
      <c r="G26" s="49"/>
      <c r="H26" s="50">
        <v>44915</v>
      </c>
      <c r="I26" s="51"/>
      <c r="J26" s="52"/>
      <c r="K26" s="84"/>
      <c r="L26" s="85"/>
      <c r="M26" s="54">
        <v>0</v>
      </c>
      <c r="N26" s="55">
        <v>0</v>
      </c>
      <c r="P26" s="83">
        <f t="shared" si="2"/>
        <v>0</v>
      </c>
      <c r="Q26" s="57">
        <f t="shared" si="0"/>
        <v>0</v>
      </c>
      <c r="R26" s="58">
        <v>0</v>
      </c>
      <c r="S26" t="s">
        <v>11</v>
      </c>
    </row>
    <row r="27" spans="1:19" ht="18" customHeight="1" thickBot="1" x14ac:dyDescent="0.35">
      <c r="A27" s="43"/>
      <c r="B27" s="44">
        <v>44916</v>
      </c>
      <c r="C27" s="45"/>
      <c r="D27" s="63"/>
      <c r="E27" s="47">
        <v>44916</v>
      </c>
      <c r="F27" s="48"/>
      <c r="G27" s="49"/>
      <c r="H27" s="50">
        <v>44916</v>
      </c>
      <c r="I27" s="51"/>
      <c r="J27" s="86"/>
      <c r="K27" s="87"/>
      <c r="L27" s="82"/>
      <c r="M27" s="54">
        <v>0</v>
      </c>
      <c r="N27" s="55">
        <v>0</v>
      </c>
      <c r="P27" s="83">
        <f t="shared" si="2"/>
        <v>0</v>
      </c>
      <c r="Q27" s="57">
        <f t="shared" si="0"/>
        <v>0</v>
      </c>
      <c r="R27" s="58">
        <v>0</v>
      </c>
    </row>
    <row r="28" spans="1:19" ht="18" customHeight="1" thickBot="1" x14ac:dyDescent="0.35">
      <c r="A28" s="43"/>
      <c r="B28" s="44">
        <v>44917</v>
      </c>
      <c r="C28" s="45"/>
      <c r="D28" s="63"/>
      <c r="E28" s="47">
        <v>44917</v>
      </c>
      <c r="F28" s="48"/>
      <c r="G28" s="49"/>
      <c r="H28" s="50">
        <v>44917</v>
      </c>
      <c r="I28" s="51"/>
      <c r="J28" s="88"/>
      <c r="K28" s="89"/>
      <c r="L28" s="82"/>
      <c r="M28" s="54">
        <v>0</v>
      </c>
      <c r="N28" s="55">
        <v>0</v>
      </c>
      <c r="P28" s="83">
        <f t="shared" si="2"/>
        <v>0</v>
      </c>
      <c r="Q28" s="57">
        <f t="shared" si="0"/>
        <v>0</v>
      </c>
      <c r="R28" s="58">
        <v>0</v>
      </c>
    </row>
    <row r="29" spans="1:19" ht="18" thickBot="1" x14ac:dyDescent="0.35">
      <c r="A29" s="43"/>
      <c r="B29" s="44">
        <v>44918</v>
      </c>
      <c r="C29" s="45"/>
      <c r="D29" s="90"/>
      <c r="E29" s="47">
        <v>44918</v>
      </c>
      <c r="F29" s="48"/>
      <c r="G29" s="49"/>
      <c r="H29" s="50">
        <v>44918</v>
      </c>
      <c r="I29" s="51"/>
      <c r="J29" s="91"/>
      <c r="K29" s="92"/>
      <c r="L29" s="82"/>
      <c r="M29" s="54">
        <v>0</v>
      </c>
      <c r="N29" s="55">
        <v>0</v>
      </c>
      <c r="P29" s="83">
        <f t="shared" si="2"/>
        <v>0</v>
      </c>
      <c r="Q29" s="57">
        <f t="shared" si="0"/>
        <v>0</v>
      </c>
      <c r="R29" s="58">
        <v>0</v>
      </c>
    </row>
    <row r="30" spans="1:19" ht="18" thickBot="1" x14ac:dyDescent="0.35">
      <c r="A30" s="43"/>
      <c r="B30" s="44">
        <v>44919</v>
      </c>
      <c r="C30" s="45"/>
      <c r="D30" s="90"/>
      <c r="E30" s="47">
        <v>44919</v>
      </c>
      <c r="F30" s="48"/>
      <c r="G30" s="49"/>
      <c r="H30" s="50">
        <v>44919</v>
      </c>
      <c r="I30" s="51"/>
      <c r="J30" s="88"/>
      <c r="K30" s="60"/>
      <c r="L30" s="61"/>
      <c r="M30" s="54">
        <v>0</v>
      </c>
      <c r="N30" s="55">
        <v>0</v>
      </c>
      <c r="P30" s="83">
        <f t="shared" si="2"/>
        <v>0</v>
      </c>
      <c r="Q30" s="57">
        <f t="shared" si="0"/>
        <v>0</v>
      </c>
      <c r="R30" s="58">
        <v>0</v>
      </c>
    </row>
    <row r="31" spans="1:19" ht="18" thickBot="1" x14ac:dyDescent="0.35">
      <c r="A31" s="43"/>
      <c r="B31" s="44">
        <v>44920</v>
      </c>
      <c r="C31" s="45"/>
      <c r="D31" s="93"/>
      <c r="E31" s="47">
        <v>44920</v>
      </c>
      <c r="F31" s="48"/>
      <c r="G31" s="49"/>
      <c r="H31" s="50">
        <v>44920</v>
      </c>
      <c r="I31" s="51"/>
      <c r="J31" s="88"/>
      <c r="K31" s="94"/>
      <c r="L31" s="82"/>
      <c r="M31" s="54">
        <v>0</v>
      </c>
      <c r="N31" s="55">
        <v>0</v>
      </c>
      <c r="P31" s="83">
        <f t="shared" si="2"/>
        <v>0</v>
      </c>
      <c r="Q31" s="57">
        <f t="shared" si="0"/>
        <v>0</v>
      </c>
      <c r="R31" s="58">
        <v>0</v>
      </c>
    </row>
    <row r="32" spans="1:19" ht="18" thickBot="1" x14ac:dyDescent="0.35">
      <c r="A32" s="43"/>
      <c r="B32" s="44">
        <v>44921</v>
      </c>
      <c r="C32" s="45"/>
      <c r="D32" s="95"/>
      <c r="E32" s="47">
        <v>44921</v>
      </c>
      <c r="F32" s="48"/>
      <c r="G32" s="49"/>
      <c r="H32" s="50">
        <v>44921</v>
      </c>
      <c r="I32" s="51"/>
      <c r="J32" s="96"/>
      <c r="K32" s="60"/>
      <c r="L32" s="61"/>
      <c r="M32" s="54">
        <v>0</v>
      </c>
      <c r="N32" s="55">
        <v>0</v>
      </c>
      <c r="P32" s="97">
        <f t="shared" si="2"/>
        <v>0</v>
      </c>
      <c r="Q32" s="57">
        <f t="shared" si="0"/>
        <v>0</v>
      </c>
      <c r="R32" s="58">
        <v>0</v>
      </c>
    </row>
    <row r="33" spans="1:19" ht="18" thickBot="1" x14ac:dyDescent="0.35">
      <c r="A33" s="43"/>
      <c r="B33" s="44">
        <v>44922</v>
      </c>
      <c r="C33" s="45"/>
      <c r="D33" s="98"/>
      <c r="E33" s="47">
        <v>44922</v>
      </c>
      <c r="F33" s="48"/>
      <c r="G33" s="49"/>
      <c r="H33" s="50">
        <v>44922</v>
      </c>
      <c r="I33" s="51"/>
      <c r="J33" s="88"/>
      <c r="K33" s="65"/>
      <c r="L33" s="99"/>
      <c r="M33" s="54">
        <v>0</v>
      </c>
      <c r="N33" s="55">
        <v>0</v>
      </c>
      <c r="P33" s="83">
        <f t="shared" si="2"/>
        <v>0</v>
      </c>
      <c r="Q33" s="57">
        <f t="shared" si="0"/>
        <v>0</v>
      </c>
      <c r="R33" s="58">
        <v>0</v>
      </c>
    </row>
    <row r="34" spans="1:19" ht="18" thickBot="1" x14ac:dyDescent="0.35">
      <c r="A34" s="43"/>
      <c r="B34" s="44">
        <v>44923</v>
      </c>
      <c r="C34" s="45"/>
      <c r="D34" s="98"/>
      <c r="E34" s="47">
        <v>44923</v>
      </c>
      <c r="F34" s="48"/>
      <c r="G34" s="49"/>
      <c r="H34" s="50">
        <v>44923</v>
      </c>
      <c r="I34" s="51"/>
      <c r="J34" s="88"/>
      <c r="K34" s="100"/>
      <c r="L34" s="61"/>
      <c r="M34" s="54">
        <v>0</v>
      </c>
      <c r="N34" s="55">
        <v>0</v>
      </c>
      <c r="P34" s="83">
        <f t="shared" si="2"/>
        <v>0</v>
      </c>
      <c r="Q34" s="57">
        <f t="shared" si="0"/>
        <v>0</v>
      </c>
      <c r="R34" s="58">
        <v>0</v>
      </c>
      <c r="S34" t="s">
        <v>10</v>
      </c>
    </row>
    <row r="35" spans="1:19" ht="18" thickBot="1" x14ac:dyDescent="0.35">
      <c r="A35" s="43"/>
      <c r="B35" s="44">
        <v>44924</v>
      </c>
      <c r="C35" s="101"/>
      <c r="D35" s="93"/>
      <c r="E35" s="47">
        <v>44924</v>
      </c>
      <c r="F35" s="48"/>
      <c r="G35" s="49"/>
      <c r="H35" s="50">
        <v>44924</v>
      </c>
      <c r="I35" s="51"/>
      <c r="J35" s="102"/>
      <c r="K35" s="103"/>
      <c r="L35" s="104"/>
      <c r="M35" s="54">
        <v>0</v>
      </c>
      <c r="N35" s="55">
        <v>0</v>
      </c>
      <c r="P35" s="83">
        <f t="shared" si="2"/>
        <v>0</v>
      </c>
      <c r="Q35" s="57">
        <f t="shared" si="0"/>
        <v>0</v>
      </c>
      <c r="R35" s="58">
        <v>0</v>
      </c>
    </row>
    <row r="36" spans="1:19" ht="18" customHeight="1" thickTop="1" thickBot="1" x14ac:dyDescent="0.35">
      <c r="A36" s="43"/>
      <c r="B36" s="44">
        <v>44925</v>
      </c>
      <c r="C36" s="105"/>
      <c r="D36" s="106"/>
      <c r="E36" s="47">
        <v>44925</v>
      </c>
      <c r="F36" s="48"/>
      <c r="G36" s="107"/>
      <c r="H36" s="50">
        <v>44925</v>
      </c>
      <c r="I36" s="51"/>
      <c r="J36" s="88"/>
      <c r="K36" s="100"/>
      <c r="L36" s="61"/>
      <c r="M36" s="54">
        <v>0</v>
      </c>
      <c r="N36" s="55">
        <v>0</v>
      </c>
      <c r="P36" s="83">
        <f t="shared" si="2"/>
        <v>0</v>
      </c>
      <c r="Q36" s="57">
        <f t="shared" si="0"/>
        <v>0</v>
      </c>
      <c r="R36" s="58">
        <v>0</v>
      </c>
    </row>
    <row r="37" spans="1:19" ht="18" customHeight="1" thickBot="1" x14ac:dyDescent="0.35">
      <c r="A37" s="43"/>
      <c r="B37" s="44">
        <v>44926</v>
      </c>
      <c r="C37" s="108"/>
      <c r="D37" s="109"/>
      <c r="E37" s="47">
        <v>44926</v>
      </c>
      <c r="F37" s="48"/>
      <c r="G37" s="107"/>
      <c r="H37" s="50">
        <v>44926</v>
      </c>
      <c r="I37" s="51"/>
      <c r="J37" s="88"/>
      <c r="K37" s="100"/>
      <c r="L37" s="61"/>
      <c r="M37" s="54">
        <v>0</v>
      </c>
      <c r="N37" s="55">
        <v>0</v>
      </c>
      <c r="P37" s="83">
        <f t="shared" si="2"/>
        <v>0</v>
      </c>
      <c r="Q37" s="57">
        <f t="shared" si="0"/>
        <v>0</v>
      </c>
      <c r="R37" s="58">
        <v>0</v>
      </c>
    </row>
    <row r="38" spans="1:19" ht="18" thickBot="1" x14ac:dyDescent="0.35">
      <c r="A38" s="43"/>
      <c r="B38" s="44">
        <v>44927</v>
      </c>
      <c r="C38" s="108"/>
      <c r="D38" s="109"/>
      <c r="E38" s="47">
        <v>44927</v>
      </c>
      <c r="F38" s="48"/>
      <c r="G38" s="107"/>
      <c r="H38" s="50">
        <v>44927</v>
      </c>
      <c r="I38" s="51"/>
      <c r="J38" s="88"/>
      <c r="K38" s="110"/>
      <c r="L38" s="61"/>
      <c r="M38" s="54">
        <v>0</v>
      </c>
      <c r="N38" s="55">
        <v>0</v>
      </c>
      <c r="P38" s="83">
        <f t="shared" si="2"/>
        <v>0</v>
      </c>
      <c r="Q38" s="57">
        <f t="shared" si="0"/>
        <v>0</v>
      </c>
      <c r="R38" s="58">
        <v>0</v>
      </c>
    </row>
    <row r="39" spans="1:19" ht="18" thickBot="1" x14ac:dyDescent="0.35">
      <c r="A39" s="43"/>
      <c r="B39" s="44">
        <v>44928</v>
      </c>
      <c r="C39" s="108"/>
      <c r="D39" s="111"/>
      <c r="E39" s="47">
        <v>44928</v>
      </c>
      <c r="F39" s="112"/>
      <c r="G39" s="107"/>
      <c r="H39" s="50">
        <v>44928</v>
      </c>
      <c r="I39" s="113"/>
      <c r="J39" s="96"/>
      <c r="K39" s="110"/>
      <c r="L39" s="61"/>
      <c r="M39" s="54">
        <v>0</v>
      </c>
      <c r="N39" s="55">
        <v>0</v>
      </c>
      <c r="P39" s="97">
        <f t="shared" si="2"/>
        <v>0</v>
      </c>
      <c r="Q39" s="57">
        <f t="shared" si="0"/>
        <v>0</v>
      </c>
      <c r="R39" s="58">
        <v>0</v>
      </c>
    </row>
    <row r="40" spans="1:19" ht="18" thickBot="1" x14ac:dyDescent="0.35">
      <c r="A40" s="43"/>
      <c r="B40" s="44">
        <v>44929</v>
      </c>
      <c r="C40" s="108"/>
      <c r="D40" s="109"/>
      <c r="E40" s="47">
        <v>44929</v>
      </c>
      <c r="F40" s="112"/>
      <c r="G40" s="49"/>
      <c r="H40" s="50">
        <v>44929</v>
      </c>
      <c r="I40" s="113"/>
      <c r="J40" s="88"/>
      <c r="K40" s="60"/>
      <c r="L40" s="61"/>
      <c r="M40" s="54">
        <v>0</v>
      </c>
      <c r="N40" s="55">
        <v>0</v>
      </c>
      <c r="P40" s="83">
        <f t="shared" si="2"/>
        <v>0</v>
      </c>
      <c r="Q40" s="57">
        <f t="shared" si="0"/>
        <v>0</v>
      </c>
      <c r="R40" s="58">
        <v>0</v>
      </c>
    </row>
    <row r="41" spans="1:19" ht="18" thickBot="1" x14ac:dyDescent="0.35">
      <c r="A41" s="43"/>
      <c r="B41" s="44">
        <v>44930</v>
      </c>
      <c r="C41" s="108"/>
      <c r="D41" s="117"/>
      <c r="E41" s="47">
        <v>44930</v>
      </c>
      <c r="F41" s="112"/>
      <c r="G41" s="49"/>
      <c r="H41" s="50">
        <v>44930</v>
      </c>
      <c r="I41" s="118"/>
      <c r="J41" s="88"/>
      <c r="K41" s="60"/>
      <c r="L41" s="61"/>
      <c r="M41" s="54">
        <v>0</v>
      </c>
      <c r="N41" s="55">
        <v>0</v>
      </c>
      <c r="P41" s="83">
        <f t="shared" si="2"/>
        <v>0</v>
      </c>
      <c r="Q41" s="57">
        <f t="shared" si="0"/>
        <v>0</v>
      </c>
      <c r="R41" s="58">
        <v>0</v>
      </c>
    </row>
    <row r="42" spans="1:19" ht="18" thickBot="1" x14ac:dyDescent="0.35">
      <c r="A42" s="43"/>
      <c r="B42" s="44">
        <v>44931</v>
      </c>
      <c r="C42" s="108"/>
      <c r="D42" s="117"/>
      <c r="E42" s="47">
        <v>44931</v>
      </c>
      <c r="F42" s="112"/>
      <c r="G42" s="49"/>
      <c r="H42" s="50">
        <v>44931</v>
      </c>
      <c r="I42" s="118"/>
      <c r="J42" s="88"/>
      <c r="K42" s="60"/>
      <c r="L42" s="61"/>
      <c r="M42" s="54">
        <v>0</v>
      </c>
      <c r="N42" s="55">
        <v>0</v>
      </c>
      <c r="P42" s="83">
        <f t="shared" si="2"/>
        <v>0</v>
      </c>
      <c r="Q42" s="57">
        <f t="shared" si="0"/>
        <v>0</v>
      </c>
      <c r="R42" s="58">
        <v>0</v>
      </c>
    </row>
    <row r="43" spans="1:19" ht="18" thickBot="1" x14ac:dyDescent="0.35">
      <c r="A43" s="43"/>
      <c r="B43" s="44">
        <v>44932</v>
      </c>
      <c r="C43" s="108"/>
      <c r="D43" s="117"/>
      <c r="E43" s="47">
        <v>44932</v>
      </c>
      <c r="F43" s="112"/>
      <c r="G43" s="49"/>
      <c r="H43" s="50">
        <v>44932</v>
      </c>
      <c r="I43" s="118"/>
      <c r="J43" s="88"/>
      <c r="K43" s="60"/>
      <c r="L43" s="61"/>
      <c r="M43" s="54">
        <v>0</v>
      </c>
      <c r="N43" s="55">
        <v>0</v>
      </c>
      <c r="P43" s="83">
        <f t="shared" si="2"/>
        <v>0</v>
      </c>
      <c r="Q43" s="57">
        <f t="shared" si="0"/>
        <v>0</v>
      </c>
      <c r="R43" s="58">
        <v>0</v>
      </c>
    </row>
    <row r="44" spans="1:19" ht="18" thickBot="1" x14ac:dyDescent="0.35">
      <c r="A44" s="43"/>
      <c r="B44" s="44">
        <v>44933</v>
      </c>
      <c r="C44" s="108"/>
      <c r="D44" s="117"/>
      <c r="E44" s="47">
        <v>44933</v>
      </c>
      <c r="F44" s="112"/>
      <c r="G44" s="49"/>
      <c r="H44" s="50">
        <v>44933</v>
      </c>
      <c r="I44" s="118"/>
      <c r="J44" s="88"/>
      <c r="K44" s="60"/>
      <c r="L44" s="61"/>
      <c r="M44" s="54">
        <v>0</v>
      </c>
      <c r="N44" s="55">
        <v>0</v>
      </c>
      <c r="P44" s="83">
        <f t="shared" si="2"/>
        <v>0</v>
      </c>
      <c r="Q44" s="57">
        <f t="shared" si="0"/>
        <v>0</v>
      </c>
      <c r="R44" s="58">
        <v>0</v>
      </c>
    </row>
    <row r="45" spans="1:19" ht="18" thickBot="1" x14ac:dyDescent="0.35">
      <c r="A45" s="43"/>
      <c r="B45" s="44">
        <v>44934</v>
      </c>
      <c r="C45" s="108"/>
      <c r="D45" s="117"/>
      <c r="E45" s="47">
        <v>44934</v>
      </c>
      <c r="F45" s="112"/>
      <c r="G45" s="49"/>
      <c r="H45" s="50">
        <v>44934</v>
      </c>
      <c r="I45" s="118"/>
      <c r="J45" s="88"/>
      <c r="K45" s="60"/>
      <c r="L45" s="61"/>
      <c r="M45" s="54">
        <v>0</v>
      </c>
      <c r="N45" s="55">
        <v>0</v>
      </c>
      <c r="P45" s="83">
        <f t="shared" si="2"/>
        <v>0</v>
      </c>
      <c r="Q45" s="57">
        <f t="shared" si="0"/>
        <v>0</v>
      </c>
      <c r="R45" s="58">
        <v>0</v>
      </c>
    </row>
    <row r="46" spans="1:19" ht="18" thickBot="1" x14ac:dyDescent="0.35">
      <c r="A46" s="43"/>
      <c r="B46" s="44"/>
      <c r="C46" s="108"/>
      <c r="D46" s="117"/>
      <c r="E46" s="47"/>
      <c r="F46" s="112"/>
      <c r="G46" s="49"/>
      <c r="H46" s="50"/>
      <c r="I46" s="118"/>
      <c r="J46" s="88"/>
      <c r="K46" s="60"/>
      <c r="L46" s="61"/>
      <c r="M46" s="54">
        <v>0</v>
      </c>
      <c r="N46" s="55">
        <v>0</v>
      </c>
      <c r="P46" s="83">
        <f t="shared" si="2"/>
        <v>0</v>
      </c>
      <c r="Q46" s="57">
        <f t="shared" si="0"/>
        <v>0</v>
      </c>
      <c r="R46" s="58">
        <v>0</v>
      </c>
    </row>
    <row r="47" spans="1:19" ht="18" thickBot="1" x14ac:dyDescent="0.35">
      <c r="A47" s="43"/>
      <c r="B47" s="44"/>
      <c r="C47" s="108"/>
      <c r="D47" s="117"/>
      <c r="E47" s="119"/>
      <c r="F47" s="120"/>
      <c r="G47" s="49"/>
      <c r="H47" s="121"/>
      <c r="I47" s="118"/>
      <c r="J47" s="88"/>
      <c r="K47" s="60"/>
      <c r="L47" s="61"/>
      <c r="M47" s="114">
        <v>0</v>
      </c>
      <c r="N47" s="115">
        <v>0</v>
      </c>
      <c r="P47" s="83">
        <f t="shared" si="2"/>
        <v>0</v>
      </c>
      <c r="Q47" s="57">
        <f t="shared" si="0"/>
        <v>0</v>
      </c>
      <c r="R47" s="58">
        <v>0</v>
      </c>
    </row>
    <row r="48" spans="1:19" ht="18" thickBot="1" x14ac:dyDescent="0.35">
      <c r="A48" s="43"/>
      <c r="B48" s="44"/>
      <c r="C48" s="108"/>
      <c r="D48" s="117"/>
      <c r="E48" s="119"/>
      <c r="F48" s="120"/>
      <c r="G48" s="49"/>
      <c r="H48" s="121"/>
      <c r="I48" s="118"/>
      <c r="J48" s="88"/>
      <c r="K48" s="60"/>
      <c r="L48" s="61"/>
      <c r="M48" s="122"/>
      <c r="N48" s="56"/>
      <c r="P48" s="56">
        <v>0</v>
      </c>
      <c r="Q48" s="123">
        <v>0</v>
      </c>
      <c r="R48" s="58">
        <v>0</v>
      </c>
    </row>
    <row r="49" spans="1:18" ht="18" thickBot="1" x14ac:dyDescent="0.35">
      <c r="A49" s="43"/>
      <c r="B49" s="44"/>
      <c r="C49" s="108"/>
      <c r="D49" s="124"/>
      <c r="E49" s="119"/>
      <c r="F49" s="125"/>
      <c r="G49" s="49"/>
      <c r="H49" s="121"/>
      <c r="I49" s="118"/>
      <c r="J49" s="88"/>
      <c r="K49" s="100"/>
      <c r="L49" s="61"/>
      <c r="M49" s="126">
        <f>SUM(M5:M40)</f>
        <v>0</v>
      </c>
      <c r="N49" s="126">
        <f>SUM(N5:N40)</f>
        <v>0</v>
      </c>
      <c r="P49" s="127">
        <f>SUM(P5:P40)</f>
        <v>0</v>
      </c>
      <c r="Q49" s="128">
        <f>SUM(Q5:Q40)</f>
        <v>0</v>
      </c>
      <c r="R49" s="58">
        <v>0</v>
      </c>
    </row>
    <row r="50" spans="1:18" ht="18" thickBot="1" x14ac:dyDescent="0.35">
      <c r="A50" s="43"/>
      <c r="B50" s="44"/>
      <c r="C50" s="108"/>
      <c r="D50" s="124"/>
      <c r="E50" s="119"/>
      <c r="F50" s="125"/>
      <c r="G50" s="49"/>
      <c r="H50" s="121"/>
      <c r="I50" s="118"/>
      <c r="J50" s="102"/>
      <c r="K50" s="103"/>
      <c r="L50" s="104"/>
      <c r="M50" s="129"/>
      <c r="N50" s="129"/>
      <c r="P50" s="56"/>
      <c r="Q50" s="130"/>
      <c r="R50" s="131">
        <f>SUM(R5:R49)</f>
        <v>0</v>
      </c>
    </row>
    <row r="51" spans="1:18" ht="18" thickBot="1" x14ac:dyDescent="0.35">
      <c r="A51" s="43"/>
      <c r="B51" s="44"/>
      <c r="C51" s="108"/>
      <c r="D51" s="124"/>
      <c r="E51" s="119"/>
      <c r="F51" s="125"/>
      <c r="G51" s="49"/>
      <c r="H51" s="121"/>
      <c r="I51" s="118"/>
      <c r="J51" s="88"/>
      <c r="K51" s="100"/>
      <c r="L51" s="61"/>
      <c r="M51" s="132"/>
      <c r="N51" s="132"/>
      <c r="P51" s="56"/>
      <c r="Q51" s="23"/>
    </row>
    <row r="52" spans="1:18" ht="18" thickBot="1" x14ac:dyDescent="0.35">
      <c r="A52" s="43"/>
      <c r="B52" s="44"/>
      <c r="C52" s="108"/>
      <c r="D52" s="124"/>
      <c r="E52" s="119"/>
      <c r="F52" s="125"/>
      <c r="G52" s="49"/>
      <c r="H52" s="121"/>
      <c r="I52" s="118"/>
      <c r="J52" s="88"/>
      <c r="K52" s="60"/>
      <c r="L52" s="61"/>
      <c r="M52" s="132"/>
      <c r="N52" s="132"/>
      <c r="P52" s="56"/>
      <c r="Q52" s="23"/>
    </row>
    <row r="53" spans="1:18" ht="18" thickBot="1" x14ac:dyDescent="0.35">
      <c r="A53" s="43"/>
      <c r="B53" s="44"/>
      <c r="C53" s="108"/>
      <c r="D53" s="133"/>
      <c r="E53" s="119"/>
      <c r="F53" s="125"/>
      <c r="G53" s="49"/>
      <c r="H53" s="121"/>
      <c r="I53" s="118"/>
      <c r="J53" s="88"/>
      <c r="K53" s="60"/>
      <c r="L53" s="61"/>
      <c r="M53" s="134">
        <f>M49+N49</f>
        <v>0</v>
      </c>
      <c r="N53" s="135"/>
      <c r="P53" s="56"/>
      <c r="Q53" s="23"/>
    </row>
    <row r="54" spans="1:18" ht="18" thickBot="1" x14ac:dyDescent="0.35">
      <c r="A54" s="43"/>
      <c r="B54" s="44"/>
      <c r="C54" s="108"/>
      <c r="D54" s="133"/>
      <c r="E54" s="119"/>
      <c r="F54" s="125"/>
      <c r="G54" s="49"/>
      <c r="H54" s="121"/>
      <c r="I54" s="118"/>
      <c r="J54" s="88"/>
      <c r="K54" s="60"/>
      <c r="L54" s="61"/>
      <c r="M54" s="132"/>
      <c r="N54" s="132"/>
      <c r="P54" s="56"/>
      <c r="Q54" s="23"/>
    </row>
    <row r="55" spans="1:18" ht="18" thickBot="1" x14ac:dyDescent="0.35">
      <c r="A55" s="43"/>
      <c r="B55" s="44"/>
      <c r="C55" s="108"/>
      <c r="D55" s="133"/>
      <c r="E55" s="119"/>
      <c r="F55" s="125"/>
      <c r="G55" s="49"/>
      <c r="H55" s="121"/>
      <c r="I55" s="118"/>
      <c r="J55" s="136"/>
      <c r="K55" s="137"/>
      <c r="L55" s="138"/>
      <c r="M55" s="132"/>
      <c r="N55" s="132"/>
      <c r="P55" s="56"/>
      <c r="Q55" s="23"/>
    </row>
    <row r="56" spans="1:18" ht="18" thickBot="1" x14ac:dyDescent="0.35">
      <c r="A56" s="43"/>
      <c r="B56" s="44"/>
      <c r="C56" s="108"/>
      <c r="D56" s="133"/>
      <c r="E56" s="119"/>
      <c r="F56" s="125"/>
      <c r="G56" s="49"/>
      <c r="H56" s="121"/>
      <c r="I56" s="118"/>
      <c r="J56" s="139"/>
      <c r="K56" s="140"/>
      <c r="L56" s="82"/>
      <c r="M56" s="132"/>
      <c r="N56" s="132"/>
      <c r="P56" s="56"/>
      <c r="Q56" s="23"/>
    </row>
    <row r="57" spans="1:18" ht="18" thickBot="1" x14ac:dyDescent="0.35">
      <c r="A57" s="43"/>
      <c r="B57" s="44"/>
      <c r="C57" s="108"/>
      <c r="D57" s="133"/>
      <c r="E57" s="119"/>
      <c r="F57" s="125"/>
      <c r="G57" s="49"/>
      <c r="H57" s="121"/>
      <c r="I57" s="118"/>
      <c r="J57" s="141"/>
      <c r="K57" s="142"/>
      <c r="L57" s="99"/>
      <c r="M57" s="132"/>
      <c r="N57" s="132"/>
      <c r="P57" s="56"/>
      <c r="Q57" s="23"/>
    </row>
    <row r="58" spans="1:18" ht="18" thickBot="1" x14ac:dyDescent="0.35">
      <c r="A58" s="43"/>
      <c r="B58" s="44"/>
      <c r="C58" s="108"/>
      <c r="D58" s="133"/>
      <c r="E58" s="119"/>
      <c r="F58" s="125"/>
      <c r="G58" s="49"/>
      <c r="H58" s="121"/>
      <c r="I58" s="118"/>
      <c r="J58" s="141"/>
      <c r="K58" s="142"/>
      <c r="L58" s="99"/>
      <c r="M58" s="132"/>
      <c r="N58" s="132"/>
      <c r="P58" s="56"/>
      <c r="Q58" s="23"/>
    </row>
    <row r="59" spans="1:18" ht="18" thickBot="1" x14ac:dyDescent="0.35">
      <c r="A59" s="43"/>
      <c r="B59" s="44"/>
      <c r="C59" s="108"/>
      <c r="D59" s="133"/>
      <c r="E59" s="119"/>
      <c r="F59" s="125"/>
      <c r="G59" s="49"/>
      <c r="H59" s="121"/>
      <c r="I59" s="118"/>
      <c r="J59" s="141"/>
      <c r="K59" s="142"/>
      <c r="L59" s="99"/>
      <c r="M59" s="132"/>
      <c r="N59" s="132"/>
      <c r="P59" s="56"/>
      <c r="Q59" s="23"/>
    </row>
    <row r="60" spans="1:18" ht="18" thickBot="1" x14ac:dyDescent="0.35">
      <c r="A60" s="43"/>
      <c r="B60" s="44"/>
      <c r="C60" s="108"/>
      <c r="D60" s="133"/>
      <c r="E60" s="119"/>
      <c r="F60" s="125"/>
      <c r="G60" s="49"/>
      <c r="H60" s="121"/>
      <c r="I60" s="118"/>
      <c r="J60" s="141"/>
      <c r="K60" s="142"/>
      <c r="L60" s="99"/>
      <c r="M60" s="132"/>
      <c r="N60" s="132"/>
      <c r="P60" s="56"/>
      <c r="Q60" s="23"/>
    </row>
    <row r="61" spans="1:18" ht="18" thickBot="1" x14ac:dyDescent="0.35">
      <c r="A61" s="43"/>
      <c r="B61" s="44"/>
      <c r="C61" s="108"/>
      <c r="D61" s="133"/>
      <c r="E61" s="119"/>
      <c r="F61" s="125"/>
      <c r="G61" s="49"/>
      <c r="H61" s="121"/>
      <c r="I61" s="118"/>
      <c r="J61" s="141"/>
      <c r="K61" s="142"/>
      <c r="L61" s="99"/>
      <c r="M61" s="132"/>
      <c r="N61" s="132"/>
      <c r="P61" s="56"/>
      <c r="Q61" s="23"/>
    </row>
    <row r="62" spans="1:18" ht="18" thickBot="1" x14ac:dyDescent="0.35">
      <c r="A62" s="43"/>
      <c r="B62" s="44"/>
      <c r="C62" s="143"/>
      <c r="D62" s="133"/>
      <c r="E62" s="119"/>
      <c r="F62" s="125"/>
      <c r="G62" s="49"/>
      <c r="H62" s="121"/>
      <c r="I62" s="118"/>
      <c r="J62" s="141"/>
      <c r="K62" s="144"/>
      <c r="L62" s="99"/>
      <c r="M62" s="132"/>
      <c r="N62" s="132"/>
      <c r="P62" s="56"/>
      <c r="Q62" s="23"/>
    </row>
    <row r="63" spans="1:18" ht="18.75" thickTop="1" thickBot="1" x14ac:dyDescent="0.35">
      <c r="A63" s="43"/>
      <c r="B63" s="44"/>
      <c r="C63" s="145"/>
      <c r="D63" s="133"/>
      <c r="E63" s="119"/>
      <c r="F63" s="125"/>
      <c r="G63" s="49"/>
      <c r="H63" s="121"/>
      <c r="I63" s="118"/>
      <c r="J63" s="141"/>
      <c r="K63" s="142"/>
      <c r="L63" s="99"/>
      <c r="M63" s="132"/>
      <c r="N63" s="132"/>
      <c r="P63" s="56"/>
      <c r="Q63" s="23"/>
    </row>
    <row r="64" spans="1:18" ht="18" thickBot="1" x14ac:dyDescent="0.35">
      <c r="A64" s="43"/>
      <c r="B64" s="44"/>
      <c r="C64" s="45"/>
      <c r="D64" s="133"/>
      <c r="E64" s="119"/>
      <c r="F64" s="125"/>
      <c r="G64" s="49"/>
      <c r="H64" s="121"/>
      <c r="I64" s="118"/>
      <c r="J64" s="141"/>
      <c r="K64" s="144"/>
      <c r="L64" s="99"/>
      <c r="M64" s="132"/>
      <c r="N64" s="132"/>
      <c r="P64" s="56"/>
      <c r="Q64" s="23"/>
    </row>
    <row r="65" spans="1:17" ht="18" thickBot="1" x14ac:dyDescent="0.35">
      <c r="A65" s="43"/>
      <c r="B65" s="44"/>
      <c r="C65" s="45"/>
      <c r="D65" s="133"/>
      <c r="E65" s="119"/>
      <c r="F65" s="125"/>
      <c r="G65" s="49"/>
      <c r="H65" s="121"/>
      <c r="I65" s="118"/>
      <c r="J65" s="141"/>
      <c r="K65" s="142"/>
      <c r="L65" s="99"/>
      <c r="M65" s="132"/>
      <c r="N65" s="132"/>
      <c r="P65" s="56"/>
      <c r="Q65" s="23"/>
    </row>
    <row r="66" spans="1:17" ht="18" thickBot="1" x14ac:dyDescent="0.35">
      <c r="A66" s="43"/>
      <c r="B66" s="44"/>
      <c r="C66" s="45"/>
      <c r="D66" s="133"/>
      <c r="E66" s="119"/>
      <c r="F66" s="125"/>
      <c r="G66" s="49"/>
      <c r="H66" s="121"/>
      <c r="I66" s="118"/>
      <c r="J66" s="141"/>
      <c r="K66" s="142"/>
      <c r="L66" s="99"/>
      <c r="M66" s="132"/>
      <c r="N66" s="132"/>
      <c r="P66" s="56"/>
      <c r="Q66" s="23"/>
    </row>
    <row r="67" spans="1:17" ht="18" thickBot="1" x14ac:dyDescent="0.35">
      <c r="A67" s="43"/>
      <c r="B67" s="44"/>
      <c r="C67" s="45"/>
      <c r="D67" s="133"/>
      <c r="E67" s="119"/>
      <c r="F67" s="125"/>
      <c r="G67" s="49"/>
      <c r="H67" s="121"/>
      <c r="I67" s="118"/>
      <c r="J67" s="141"/>
      <c r="K67" s="146"/>
      <c r="L67" s="99"/>
      <c r="M67" s="132"/>
      <c r="N67" s="132"/>
      <c r="P67" s="56"/>
      <c r="Q67" s="23"/>
    </row>
    <row r="68" spans="1:17" ht="16.5" thickBot="1" x14ac:dyDescent="0.3">
      <c r="A68" s="43"/>
      <c r="B68" s="44"/>
      <c r="C68" s="45"/>
      <c r="D68" s="147"/>
      <c r="E68" s="119"/>
      <c r="F68" s="148"/>
      <c r="G68" s="49"/>
      <c r="H68" s="149"/>
      <c r="I68" s="118"/>
      <c r="J68" s="150"/>
      <c r="K68" s="87"/>
      <c r="L68" s="99"/>
      <c r="M68" s="56"/>
      <c r="N68" s="56"/>
      <c r="P68" s="56"/>
      <c r="Q68" s="23"/>
    </row>
    <row r="69" spans="1:17" ht="16.5" thickBot="1" x14ac:dyDescent="0.3">
      <c r="A69" s="43"/>
      <c r="B69" s="151"/>
      <c r="C69" s="152"/>
      <c r="D69" s="147"/>
      <c r="E69" s="153"/>
      <c r="F69" s="56"/>
      <c r="G69" s="49"/>
      <c r="H69" s="121"/>
      <c r="I69" s="56"/>
      <c r="J69" s="154"/>
      <c r="K69" s="146"/>
      <c r="L69" s="99"/>
      <c r="M69" s="56"/>
      <c r="N69" s="56"/>
      <c r="P69" s="56"/>
      <c r="Q69" s="23"/>
    </row>
    <row r="70" spans="1:17" ht="16.5" hidden="1" thickBot="1" x14ac:dyDescent="0.3">
      <c r="A70" s="43"/>
      <c r="B70" s="155"/>
      <c r="C70" s="152"/>
      <c r="D70" s="156"/>
      <c r="E70" s="157"/>
      <c r="F70" s="56"/>
      <c r="H70" s="158"/>
      <c r="I70" s="56"/>
      <c r="J70" s="154"/>
      <c r="K70" s="146"/>
      <c r="L70" s="99"/>
      <c r="M70" s="56"/>
      <c r="N70" s="56"/>
      <c r="P70" s="56"/>
      <c r="Q70" s="23"/>
    </row>
    <row r="71" spans="1:17" ht="16.5" hidden="1" thickBot="1" x14ac:dyDescent="0.3">
      <c r="A71" s="43"/>
      <c r="B71" s="155"/>
      <c r="C71" s="152"/>
      <c r="D71" s="156"/>
      <c r="E71" s="157"/>
      <c r="F71" s="56"/>
      <c r="H71" s="158"/>
      <c r="I71" s="56"/>
      <c r="J71" s="154"/>
      <c r="K71" s="146"/>
      <c r="L71" s="99"/>
      <c r="M71" s="56"/>
      <c r="N71" s="56"/>
      <c r="P71" s="56"/>
      <c r="Q71" s="23"/>
    </row>
    <row r="72" spans="1:17" ht="16.5" hidden="1" thickBot="1" x14ac:dyDescent="0.3">
      <c r="A72" s="43"/>
      <c r="B72" s="155"/>
      <c r="C72" s="152"/>
      <c r="D72" s="156"/>
      <c r="E72" s="157"/>
      <c r="F72" s="56"/>
      <c r="H72" s="158"/>
      <c r="I72" s="56"/>
      <c r="J72" s="154"/>
      <c r="K72" s="146"/>
      <c r="L72" s="99"/>
      <c r="M72" s="56"/>
      <c r="N72" s="56"/>
      <c r="P72" s="56"/>
      <c r="Q72" s="23"/>
    </row>
    <row r="73" spans="1:17" ht="16.5" hidden="1" thickBot="1" x14ac:dyDescent="0.3">
      <c r="A73" s="43"/>
      <c r="B73" s="155"/>
      <c r="C73" s="152"/>
      <c r="D73" s="156"/>
      <c r="E73" s="157"/>
      <c r="F73" s="56"/>
      <c r="H73" s="158"/>
      <c r="I73" s="56"/>
      <c r="J73" s="154"/>
      <c r="K73" s="146"/>
      <c r="L73" s="99"/>
      <c r="M73" s="56"/>
      <c r="N73" s="56"/>
      <c r="P73" s="56"/>
      <c r="Q73" s="23"/>
    </row>
    <row r="74" spans="1:17" ht="16.5" thickBot="1" x14ac:dyDescent="0.3">
      <c r="A74" s="43"/>
      <c r="B74" s="155"/>
      <c r="C74" s="152"/>
      <c r="D74" s="156"/>
      <c r="E74" s="157"/>
      <c r="F74" s="56"/>
      <c r="H74" s="158"/>
      <c r="I74" s="56"/>
      <c r="J74" s="159"/>
      <c r="K74" s="160"/>
      <c r="L74" s="15"/>
      <c r="M74" s="56"/>
      <c r="N74" s="56"/>
      <c r="P74" s="56"/>
      <c r="Q74" s="23"/>
    </row>
    <row r="75" spans="1:17" ht="16.5" thickBot="1" x14ac:dyDescent="0.3">
      <c r="B75" s="161" t="s">
        <v>12</v>
      </c>
      <c r="C75" s="162">
        <f>SUM(C5:C68)</f>
        <v>0</v>
      </c>
      <c r="D75" s="163"/>
      <c r="E75" s="164" t="s">
        <v>12</v>
      </c>
      <c r="F75" s="165">
        <f>SUM(F5:F68)</f>
        <v>0</v>
      </c>
      <c r="G75" s="166"/>
      <c r="H75" s="164" t="s">
        <v>13</v>
      </c>
      <c r="I75" s="167">
        <f>SUM(I5:I68)</f>
        <v>0</v>
      </c>
      <c r="J75" s="168"/>
      <c r="K75" s="169" t="s">
        <v>14</v>
      </c>
      <c r="L75" s="170">
        <f>SUM(L5:L73)-L26</f>
        <v>0</v>
      </c>
      <c r="M75" s="171"/>
      <c r="N75" s="171"/>
      <c r="P75" s="56"/>
      <c r="Q75" s="23"/>
    </row>
    <row r="76" spans="1:17" ht="16.5" thickTop="1" x14ac:dyDescent="0.25">
      <c r="C76" s="7" t="s">
        <v>10</v>
      </c>
      <c r="P76" s="56"/>
      <c r="Q76" s="23"/>
    </row>
    <row r="77" spans="1:17" ht="18.75" x14ac:dyDescent="0.25">
      <c r="A77" s="173"/>
      <c r="B77" s="174"/>
      <c r="C77" s="2"/>
      <c r="H77" s="175" t="s">
        <v>15</v>
      </c>
      <c r="I77" s="176"/>
      <c r="J77" s="177"/>
      <c r="K77" s="178">
        <f>I75+L75</f>
        <v>0</v>
      </c>
      <c r="L77" s="179"/>
      <c r="M77" s="180"/>
      <c r="N77" s="180"/>
      <c r="P77" s="56"/>
      <c r="Q77" s="23"/>
    </row>
    <row r="78" spans="1:17" x14ac:dyDescent="0.25">
      <c r="D78" s="181" t="s">
        <v>16</v>
      </c>
      <c r="E78" s="181"/>
      <c r="F78" s="182">
        <f>F75-K77-C75</f>
        <v>0</v>
      </c>
      <c r="I78" s="183"/>
      <c r="J78" s="184"/>
    </row>
    <row r="79" spans="1:17" ht="18.75" x14ac:dyDescent="0.3">
      <c r="D79" s="185" t="s">
        <v>17</v>
      </c>
      <c r="E79" s="185"/>
      <c r="F79" s="116">
        <v>0</v>
      </c>
      <c r="I79" s="186" t="s">
        <v>18</v>
      </c>
      <c r="J79" s="187"/>
      <c r="K79" s="188">
        <f>F81+F82+F83</f>
        <v>0</v>
      </c>
      <c r="L79" s="188"/>
      <c r="M79" s="189"/>
      <c r="N79" s="189"/>
      <c r="O79" s="190"/>
      <c r="P79" s="189"/>
      <c r="Q79" s="189"/>
    </row>
    <row r="80" spans="1:17" ht="19.5" thickBot="1" x14ac:dyDescent="0.35">
      <c r="D80" s="191" t="s">
        <v>19</v>
      </c>
      <c r="E80" s="192"/>
      <c r="F80" s="193">
        <v>0</v>
      </c>
      <c r="I80" s="194"/>
      <c r="J80" s="195"/>
      <c r="K80" s="196"/>
      <c r="L80" s="197"/>
      <c r="M80" s="189"/>
      <c r="N80" s="189"/>
      <c r="O80" s="190"/>
      <c r="P80" s="189"/>
      <c r="Q80" s="189"/>
    </row>
    <row r="81" spans="2:14" ht="19.5" thickTop="1" x14ac:dyDescent="0.3">
      <c r="C81" s="9" t="s">
        <v>10</v>
      </c>
      <c r="E81" s="173" t="s">
        <v>20</v>
      </c>
      <c r="F81" s="171">
        <f>SUM(F78:F80)</f>
        <v>0</v>
      </c>
      <c r="H81" s="198"/>
      <c r="I81" s="199" t="s">
        <v>21</v>
      </c>
      <c r="J81" s="200"/>
      <c r="K81" s="201">
        <f>-C4</f>
        <v>-3445405.07</v>
      </c>
      <c r="L81" s="188"/>
    </row>
    <row r="82" spans="2:14" ht="16.5" thickBot="1" x14ac:dyDescent="0.3">
      <c r="D82" s="202" t="s">
        <v>22</v>
      </c>
      <c r="E82" s="173" t="s">
        <v>23</v>
      </c>
      <c r="F82" s="116">
        <v>0</v>
      </c>
    </row>
    <row r="83" spans="2:14" ht="20.25" thickTop="1" thickBot="1" x14ac:dyDescent="0.35">
      <c r="C83" s="203"/>
      <c r="D83" s="204" t="s">
        <v>24</v>
      </c>
      <c r="E83" s="205"/>
      <c r="F83" s="206">
        <v>0</v>
      </c>
      <c r="I83" s="207" t="s">
        <v>25</v>
      </c>
      <c r="J83" s="208"/>
      <c r="K83" s="209">
        <f>K79+K81</f>
        <v>-3445405.07</v>
      </c>
      <c r="L83" s="209"/>
    </row>
    <row r="84" spans="2:14" ht="17.25" x14ac:dyDescent="0.3">
      <c r="C84" s="210"/>
      <c r="D84" s="211"/>
      <c r="E84" s="173"/>
      <c r="F84" s="212"/>
      <c r="J84" s="213"/>
    </row>
    <row r="85" spans="2:14" ht="20.25" customHeight="1" x14ac:dyDescent="0.25">
      <c r="I85" s="214"/>
      <c r="J85" s="214"/>
      <c r="K85" s="215"/>
      <c r="L85" s="216"/>
    </row>
    <row r="86" spans="2:14" ht="16.5" customHeight="1" x14ac:dyDescent="0.25">
      <c r="B86" s="217"/>
      <c r="C86" s="218"/>
      <c r="D86" s="219"/>
      <c r="E86" s="56"/>
      <c r="I86" s="214"/>
      <c r="J86" s="214"/>
      <c r="K86" s="215"/>
      <c r="L86" s="216"/>
      <c r="M86" s="220"/>
      <c r="N86" s="173"/>
    </row>
    <row r="87" spans="2:14" x14ac:dyDescent="0.25">
      <c r="B87" s="217"/>
      <c r="C87" s="221"/>
      <c r="E87" s="56"/>
      <c r="M87" s="220"/>
      <c r="N87" s="173"/>
    </row>
    <row r="88" spans="2:14" x14ac:dyDescent="0.25">
      <c r="B88" s="217"/>
      <c r="C88" s="221"/>
      <c r="E88" s="56"/>
      <c r="F88" s="222"/>
      <c r="L88" s="223"/>
      <c r="M88" s="2"/>
    </row>
    <row r="89" spans="2:14" x14ac:dyDescent="0.25">
      <c r="B89" s="217"/>
      <c r="C89" s="221"/>
      <c r="E89" s="56"/>
      <c r="M89" s="2"/>
    </row>
    <row r="90" spans="2:14" x14ac:dyDescent="0.25">
      <c r="B90" s="217"/>
      <c r="C90" s="221"/>
      <c r="D90" s="224"/>
      <c r="E90" s="56"/>
      <c r="F90" s="225"/>
      <c r="M90" s="2"/>
    </row>
    <row r="91" spans="2:14" x14ac:dyDescent="0.25">
      <c r="D91" s="224"/>
      <c r="E91" s="226"/>
      <c r="F91" s="56"/>
      <c r="M91" s="2"/>
    </row>
    <row r="92" spans="2:14" x14ac:dyDescent="0.25">
      <c r="D92" s="224"/>
      <c r="E92" s="226"/>
      <c r="F92" s="56"/>
      <c r="M92" s="2"/>
    </row>
    <row r="93" spans="2:14" x14ac:dyDescent="0.25">
      <c r="D93" s="224"/>
      <c r="E93" s="226"/>
      <c r="F93" s="56"/>
      <c r="M93" s="2"/>
    </row>
    <row r="94" spans="2:14" x14ac:dyDescent="0.25">
      <c r="D94" s="224"/>
      <c r="E94" s="226"/>
      <c r="F94" s="56"/>
      <c r="M94" s="2"/>
    </row>
    <row r="95" spans="2:14" x14ac:dyDescent="0.25">
      <c r="D95" s="224"/>
      <c r="E95" s="226"/>
      <c r="F95" s="56"/>
      <c r="M95" s="2"/>
    </row>
    <row r="96" spans="2:14" x14ac:dyDescent="0.25">
      <c r="D96" s="224"/>
      <c r="E96" s="226"/>
      <c r="F96" s="56"/>
      <c r="M96" s="2"/>
    </row>
    <row r="97" spans="4:13" x14ac:dyDescent="0.25">
      <c r="D97" s="224"/>
      <c r="E97" s="226"/>
      <c r="F97" s="56"/>
      <c r="M97" s="2"/>
    </row>
    <row r="98" spans="4:13" x14ac:dyDescent="0.25">
      <c r="D98" s="224"/>
      <c r="E98" s="226"/>
      <c r="F98" s="56"/>
      <c r="M98" s="2"/>
    </row>
    <row r="99" spans="4:13" x14ac:dyDescent="0.25">
      <c r="D99" s="224"/>
      <c r="E99" s="226"/>
      <c r="F99" s="56"/>
      <c r="M99" s="2"/>
    </row>
    <row r="100" spans="4:13" x14ac:dyDescent="0.25">
      <c r="D100" s="224"/>
      <c r="E100" s="226"/>
      <c r="F100" s="56"/>
      <c r="M100" s="2"/>
    </row>
    <row r="101" spans="4:13" x14ac:dyDescent="0.25">
      <c r="D101" s="224"/>
      <c r="E101" s="226"/>
      <c r="F101" s="56"/>
      <c r="M101" s="2"/>
    </row>
    <row r="102" spans="4:13" x14ac:dyDescent="0.25">
      <c r="D102" s="224"/>
      <c r="E102" s="226"/>
      <c r="F102" s="56"/>
    </row>
    <row r="103" spans="4:13" x14ac:dyDescent="0.25">
      <c r="D103" s="224"/>
      <c r="E103" s="227"/>
      <c r="F103" s="225"/>
    </row>
    <row r="104" spans="4:13" x14ac:dyDescent="0.25">
      <c r="D104" s="224"/>
      <c r="E104" s="227"/>
      <c r="F104" s="225"/>
    </row>
    <row r="105" spans="4:13" x14ac:dyDescent="0.25">
      <c r="D105" s="224"/>
      <c r="E105" s="227"/>
      <c r="F105" s="225"/>
    </row>
  </sheetData>
  <mergeCells count="22">
    <mergeCell ref="D78:E78"/>
    <mergeCell ref="D79:E79"/>
    <mergeCell ref="I79:J79"/>
    <mergeCell ref="K79:L79"/>
    <mergeCell ref="K81:L81"/>
    <mergeCell ref="D83:E83"/>
    <mergeCell ref="I83:J83"/>
    <mergeCell ref="K83:L83"/>
    <mergeCell ref="M49:M50"/>
    <mergeCell ref="N49:N50"/>
    <mergeCell ref="Q49:Q50"/>
    <mergeCell ref="M53:N53"/>
    <mergeCell ref="H77:I77"/>
    <mergeCell ref="K77:L77"/>
    <mergeCell ref="B1:B2"/>
    <mergeCell ref="C1:M1"/>
    <mergeCell ref="B3:C3"/>
    <mergeCell ref="H3:I3"/>
    <mergeCell ref="P3:P4"/>
    <mergeCell ref="R3:R4"/>
    <mergeCell ref="E4:F4"/>
    <mergeCell ref="H4:I4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Hoja1</vt:lpstr>
      <vt:lpstr>Hoja2</vt:lpstr>
      <vt:lpstr>Hoja3</vt:lpstr>
      <vt:lpstr>Hoja4</vt:lpstr>
      <vt:lpstr>Hoja5</vt:lpstr>
      <vt:lpstr>Hoja6</vt:lpstr>
      <vt:lpstr>Hoja7</vt:lpstr>
      <vt:lpstr>Hoja8</vt:lpstr>
      <vt:lpstr>Hoja9</vt:lpstr>
      <vt:lpstr>Hoja10</vt:lpstr>
      <vt:lpstr>Hoja11</vt:lpstr>
      <vt:lpstr>Hoja12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dcterms:created xsi:type="dcterms:W3CDTF">2023-01-31T18:18:42Z</dcterms:created>
  <dcterms:modified xsi:type="dcterms:W3CDTF">2023-01-31T18:24:31Z</dcterms:modified>
</cp:coreProperties>
</file>