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 activeTab="1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<sst xmlns="http://schemas.openxmlformats.org/spreadsheetml/2006/main" count="19501" uniqueCount="6984">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</sst>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Tabla13[[#This Row],[Importe]]-Tabla13[[#This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D3248" sqref="D3248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3650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3651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28499263.860000033</v>
      </c>
      <c r="G3239" s="30">
        <f>SUBTOTAL(109,G2:G3238)</f>
        <v>24040.2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49">
        <f>D3239-F3239</f>
        <v>24040.199999999255</v>
      </c>
      <c r="F3245" s="50"/>
    </row>
    <row r="3246" spans="1:8" ht="15.75" thickBot="1" x14ac:dyDescent="0.3">
      <c r="E3246" s="51"/>
      <c r="F3246" s="5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tabSelected="1" zoomScale="115" zoomScaleNormal="115" workbookViewId="0">
      <pane xSplit="2" ySplit="1" topLeftCell="D3161" activePane="bottomRight" state="frozen"/>
      <selection pane="topRight" activeCell="C1" sqref="C1"/>
      <selection pane="bottomLeft" activeCell="A2" sqref="A2"/>
      <selection pane="bottomRight" activeCell="D3175" sqref="D3175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3652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3653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3654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3655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3656</v>
      </c>
      <c r="C6" s="38" t="s">
        <v>3657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3658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3659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3660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3661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3662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3663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3664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3665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3666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3667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3668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3669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3670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3671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3672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3673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3674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3675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3676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3677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3678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3679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3680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3681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3682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3683</v>
      </c>
      <c r="C32" s="38" t="s">
        <v>3684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3685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3686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3687</v>
      </c>
      <c r="C35" s="38" t="s">
        <v>3688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3689</v>
      </c>
    </row>
    <row r="36" spans="1:8" x14ac:dyDescent="0.25">
      <c r="A36" s="31">
        <v>44593</v>
      </c>
      <c r="B36" s="37" t="s">
        <v>3690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3691</v>
      </c>
      <c r="C37" s="38" t="s">
        <v>3692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3693</v>
      </c>
    </row>
    <row r="38" spans="1:8" x14ac:dyDescent="0.25">
      <c r="A38" s="31">
        <v>44593</v>
      </c>
      <c r="B38" s="37" t="s">
        <v>3694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3695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3696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3697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3698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3699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3700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3701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3702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3703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3704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3705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3706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3707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3708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3709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3710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3711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3712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3713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3714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3715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3716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3717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3718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3719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3720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3721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3722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3723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3724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3725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3726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3727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3728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3729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3730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3731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3732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3733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3734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3735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3736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3737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3738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3739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3740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3741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3742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3743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3744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3745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3746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3747</v>
      </c>
      <c r="C91" s="38" t="s">
        <v>3748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3749</v>
      </c>
      <c r="C92" s="38" t="s">
        <v>3748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3750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3751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3752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3753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3754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3755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3756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3757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3758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3759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3760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3761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3762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3763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3764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3765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3766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3767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3768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3769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3770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3771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3772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3773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3774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3775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3776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3777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3778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3779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3780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3781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3782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3783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3784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3785</v>
      </c>
      <c r="C128" s="38" t="s">
        <v>887</v>
      </c>
      <c r="D128" s="34">
        <v>11385</v>
      </c>
      <c r="E128" s="35" t="s">
        <v>3786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3787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3788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3789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3790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3791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3792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3793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3794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3795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3796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3797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3798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3799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3800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3801</v>
      </c>
      <c r="C143" s="38" t="s">
        <v>39</v>
      </c>
      <c r="D143" s="34">
        <v>17704</v>
      </c>
      <c r="E143" s="35" t="s">
        <v>3802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3803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3804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3805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3806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3807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3808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3809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3810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3811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3812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3813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3814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3815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3816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3817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3818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3819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3820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3821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3822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3823</v>
      </c>
      <c r="C164" s="38" t="s">
        <v>3824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3825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3826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3827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3828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3829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3830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3831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3832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3833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3834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3835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3836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3837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3838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3839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3840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3841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3842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3843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3844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3845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3846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3847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3848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3849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3850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3851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3852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3853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3854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3855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3856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3857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3858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3859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3860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3861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3862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3863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3864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3865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3866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3867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3868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3869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3870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3871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3872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3873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3874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3875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3876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3877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3878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3879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3880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3881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3882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3883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3884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3885</v>
      </c>
      <c r="C225" s="38" t="s">
        <v>3886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3887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3888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3889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3890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3891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3892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3893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3894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3895</v>
      </c>
      <c r="C234" s="38" t="s">
        <v>3748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3896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3897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3898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3899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3900</v>
      </c>
      <c r="C239" s="38" t="s">
        <v>3901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3902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3903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3904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3905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3906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3907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3908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3909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3910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3911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3912</v>
      </c>
      <c r="C250" s="38" t="s">
        <v>887</v>
      </c>
      <c r="D250" s="34">
        <v>11526</v>
      </c>
      <c r="E250" s="35" t="s">
        <v>3913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3914</v>
      </c>
      <c r="C251" s="38" t="s">
        <v>475</v>
      </c>
      <c r="D251" s="34">
        <v>83109.600000000006</v>
      </c>
      <c r="E251" s="35" t="s">
        <v>3913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3915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3916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3917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3918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3919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3920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3921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3922</v>
      </c>
      <c r="C259" s="38" t="s">
        <v>39</v>
      </c>
      <c r="D259" s="34">
        <v>20290.900000000001</v>
      </c>
      <c r="E259" s="35" t="s">
        <v>3923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3924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3925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3926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3927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3928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3929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3930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3931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3932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3933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3934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3935</v>
      </c>
      <c r="C271" s="38" t="s">
        <v>22</v>
      </c>
      <c r="D271" s="34">
        <v>40639.199999999997</v>
      </c>
      <c r="E271" s="35" t="s">
        <v>3913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3936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3937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3938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3939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3940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3941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3942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3943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3944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3945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3946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3947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3948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3949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3950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3951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3952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3953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3954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3955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3956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3957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3958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3959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3960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3961</v>
      </c>
      <c r="C297" s="38" t="s">
        <v>275</v>
      </c>
      <c r="D297" s="34">
        <v>52209.48</v>
      </c>
      <c r="E297" s="35" t="s">
        <v>3962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3963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3964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3965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3966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3967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3968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3969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3970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3971</v>
      </c>
      <c r="C306" s="38" t="s">
        <v>3972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3973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3974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3975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3976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3977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3978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3979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3980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3981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3982</v>
      </c>
      <c r="C316" s="38" t="s">
        <v>3983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3984</v>
      </c>
    </row>
    <row r="317" spans="1:8" x14ac:dyDescent="0.25">
      <c r="A317" s="31">
        <v>44595</v>
      </c>
      <c r="B317" s="37" t="s">
        <v>3985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3986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3987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3988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3989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3990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3991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3992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3993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3994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3995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3996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3997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3998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3999</v>
      </c>
      <c r="C331" s="38" t="s">
        <v>4000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4001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4002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4003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4004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4005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4006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4007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4008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4009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4010</v>
      </c>
      <c r="C341" s="38" t="s">
        <v>421</v>
      </c>
      <c r="D341" s="34">
        <v>14785.9</v>
      </c>
      <c r="E341" s="35" t="s">
        <v>4011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4012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4013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4014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4015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4016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4017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4018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4019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4020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4021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4022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4023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4024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4025</v>
      </c>
      <c r="C355" s="38" t="s">
        <v>4026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4027</v>
      </c>
      <c r="C356" s="38" t="s">
        <v>4028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4029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4030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4031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4032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4033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4034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4035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4036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4037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4038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4039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4040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4041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4042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4043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4044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4045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4046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4047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4048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4049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4050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4051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4052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4053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4054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4055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4056</v>
      </c>
      <c r="C384" s="38" t="s">
        <v>39</v>
      </c>
      <c r="D384" s="34">
        <v>19855</v>
      </c>
      <c r="E384" s="35" t="s">
        <v>4057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4058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4059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4060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4061</v>
      </c>
      <c r="C388" s="38" t="s">
        <v>22</v>
      </c>
      <c r="D388" s="34">
        <v>50052.5</v>
      </c>
      <c r="E388" s="35" t="s">
        <v>4062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4063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4064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4065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4066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4067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4068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4069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4070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4071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4072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4073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4074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4075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4076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4077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4078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4079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4080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4081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4082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4083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4084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4085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4086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4087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4088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4089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4090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4091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4092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4093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4094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4095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4096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4097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4098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4099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4100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4101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4102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4103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4104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4105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4106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4107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4108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4109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4110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4111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4112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4113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4114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4115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4116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4117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4118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4119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4120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4121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4122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4123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4124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4125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4126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4127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4128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4129</v>
      </c>
      <c r="C455" s="38" t="s">
        <v>4130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4131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4132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4133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4134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4135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4136</v>
      </c>
      <c r="C461" s="38" t="s">
        <v>4137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4138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4139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4140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4141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4142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4143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4144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4145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4146</v>
      </c>
      <c r="C470" s="38" t="s">
        <v>4147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4148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4149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4150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4151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4152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4153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4154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4155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4156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4157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4158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4159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4160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4161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4162</v>
      </c>
      <c r="C485" s="38" t="s">
        <v>4163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4164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4165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4166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4167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4168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4169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4170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4171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4172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4173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4174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4175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4176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4177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4178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4179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4180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4181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4182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4183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4184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4185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4186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4187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4188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4189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4190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4191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4192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4193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4194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4195</v>
      </c>
      <c r="C517" s="38" t="s">
        <v>475</v>
      </c>
      <c r="D517" s="34">
        <v>57695.5</v>
      </c>
      <c r="E517" s="35" t="s">
        <v>3923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4196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4197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4198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4199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4200</v>
      </c>
      <c r="C522" s="38" t="s">
        <v>22</v>
      </c>
      <c r="D522" s="34">
        <v>74762.899999999994</v>
      </c>
      <c r="E522" s="35" t="s">
        <v>4201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4202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4203</v>
      </c>
      <c r="C524" s="38" t="s">
        <v>4204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4205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4206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4207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4208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4209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4210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4211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4212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4213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4214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4215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4216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4217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4218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4219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4220</v>
      </c>
      <c r="C540" s="38" t="s">
        <v>75</v>
      </c>
      <c r="D540" s="34">
        <v>19056.099999999999</v>
      </c>
      <c r="E540" s="35" t="s">
        <v>4062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4221</v>
      </c>
      <c r="C541" s="38" t="s">
        <v>4222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4223</v>
      </c>
    </row>
    <row r="542" spans="1:8" x14ac:dyDescent="0.25">
      <c r="A542" s="31">
        <v>44597</v>
      </c>
      <c r="B542" s="37" t="s">
        <v>4224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4225</v>
      </c>
      <c r="C543" s="38" t="s">
        <v>39</v>
      </c>
      <c r="D543" s="34">
        <v>30288.7</v>
      </c>
      <c r="E543" s="35" t="s">
        <v>4226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4227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4228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4229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4230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4231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4232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4233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4234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4235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4236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4237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4238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4239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4240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4241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4242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4243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4244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4245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4246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4247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4248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4249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4250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4251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4252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4253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4254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4255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4256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4257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4258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4259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4260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4261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4262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4263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4264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4265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4266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4267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4268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4269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4270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4271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4272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4273</v>
      </c>
      <c r="C590" s="38" t="s">
        <v>4274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4275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4276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4277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4278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4279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4280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4281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4282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4283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4284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4285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4286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4287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4288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4289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4290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4291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4292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4293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4294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4295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4296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4297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4298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4299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4300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4301</v>
      </c>
      <c r="C617" s="41" t="s">
        <v>4302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4303</v>
      </c>
    </row>
    <row r="618" spans="1:8" x14ac:dyDescent="0.25">
      <c r="A618" s="31">
        <v>44597</v>
      </c>
      <c r="B618" s="37" t="s">
        <v>4304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4305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4306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4307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4308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4309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4310</v>
      </c>
      <c r="C624" s="38" t="s">
        <v>4311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4312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4313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4314</v>
      </c>
      <c r="C627" s="38" t="s">
        <v>4137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4315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4316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4317</v>
      </c>
      <c r="C630" s="38" t="s">
        <v>4318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4319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4320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4321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4322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4323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4324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4325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4326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4327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4328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4329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4330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4331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4332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4333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4334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4335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4336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4337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4338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4339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4340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4341</v>
      </c>
      <c r="C653" s="41" t="s">
        <v>4342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4343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4344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4345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4346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4347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4348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4349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4350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4351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4352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4353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4354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4355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4356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4357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4358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4359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4360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4361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4362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4363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4364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4365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4366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4367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4368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4369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4370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4371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4372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4373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4374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4375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4376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4377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4378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4379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4380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4381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4382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4383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4384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4385</v>
      </c>
      <c r="C696" s="38" t="s">
        <v>39</v>
      </c>
      <c r="D696" s="34">
        <v>24420.9</v>
      </c>
      <c r="E696" s="35" t="s">
        <v>4386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4387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4388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4389</v>
      </c>
      <c r="C699" s="38" t="s">
        <v>22</v>
      </c>
      <c r="D699" s="34">
        <v>47365</v>
      </c>
      <c r="E699" s="35" t="s">
        <v>4390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4391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4392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4393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4394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4395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4396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4397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4398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4399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4400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4401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4402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4403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4404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4405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4406</v>
      </c>
      <c r="C715" s="38" t="s">
        <v>47</v>
      </c>
      <c r="D715" s="34">
        <v>44415.74</v>
      </c>
      <c r="E715" s="35" t="s">
        <v>4407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4408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4409</v>
      </c>
      <c r="C717" s="38" t="s">
        <v>12</v>
      </c>
      <c r="D717" s="34">
        <v>11584.8</v>
      </c>
      <c r="E717" s="35" t="s">
        <v>4410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4411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4412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4413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4414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4415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4416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4417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4418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4419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4420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4421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4422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4423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4424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4425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4426</v>
      </c>
      <c r="C733" s="38" t="s">
        <v>3972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4427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4428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4429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4430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4431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4432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4433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4434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4435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4436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4437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4438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4439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4440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4441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4442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4443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4444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4445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4446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4447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4448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4449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4450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4451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4452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4453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4454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4455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4456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4457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4458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4459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4460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4461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4462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4463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4464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4465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4466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4467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4468</v>
      </c>
      <c r="C775" s="38" t="s">
        <v>24</v>
      </c>
      <c r="D775" s="34">
        <v>1650.8</v>
      </c>
      <c r="E775" s="35" t="s">
        <v>4469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4470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4471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4472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4473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4474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4475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4476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4477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4478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4479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4480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4481</v>
      </c>
      <c r="C787" s="38" t="s">
        <v>4482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4483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4484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4485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4486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4487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4488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4489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4490</v>
      </c>
      <c r="C795" s="38" t="s">
        <v>4137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4491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4492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4493</v>
      </c>
      <c r="C798" s="38" t="s">
        <v>4494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4495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4496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4497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4498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4499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4500</v>
      </c>
      <c r="C804" s="38" t="s">
        <v>301</v>
      </c>
      <c r="D804" s="34">
        <v>18768</v>
      </c>
      <c r="E804" s="35" t="s">
        <v>4469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4501</v>
      </c>
      <c r="C805" s="38" t="s">
        <v>31</v>
      </c>
      <c r="D805" s="34">
        <v>117.6</v>
      </c>
      <c r="E805" s="35" t="s">
        <v>4469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4502</v>
      </c>
      <c r="C806" s="38" t="s">
        <v>4503</v>
      </c>
      <c r="D806" s="34">
        <v>1170</v>
      </c>
      <c r="E806" s="35" t="s">
        <v>4469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4504</v>
      </c>
      <c r="C807" s="38" t="s">
        <v>610</v>
      </c>
      <c r="D807" s="34">
        <v>32595.4</v>
      </c>
      <c r="E807" s="35" t="s">
        <v>4505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4506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4507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4508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4509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4510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4511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4512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4513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4514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4515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4516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4517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4518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4519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4520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4521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4522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4523</v>
      </c>
      <c r="C825" s="38" t="s">
        <v>4524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4525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4526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4527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4528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4529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4530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4531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4532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4533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4534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4535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4536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4537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4538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4539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4540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4541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4542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4543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4544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4545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4546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4547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4548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4549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4550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4551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4552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4553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4554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4555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4556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4557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4558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4559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4560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4561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4562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4563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4564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4565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4566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4567</v>
      </c>
      <c r="C868" s="38" t="s">
        <v>4568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4569</v>
      </c>
    </row>
    <row r="869" spans="1:8" x14ac:dyDescent="0.25">
      <c r="A869" s="31">
        <v>44600</v>
      </c>
      <c r="B869" s="37" t="s">
        <v>4570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4571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4572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4573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4574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4575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4576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4577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4578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4579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4580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4581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4582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4583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4584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4585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4586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4587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4588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4589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4590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4591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4592</v>
      </c>
      <c r="C891" s="38" t="s">
        <v>4274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4593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4594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4595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4596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4597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4598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4599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4600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4601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4602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4603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4604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4605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4606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4607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4608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4609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4610</v>
      </c>
      <c r="C909" s="38" t="s">
        <v>4611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4612</v>
      </c>
    </row>
    <row r="910" spans="1:8" x14ac:dyDescent="0.25">
      <c r="A910" s="31">
        <v>44600</v>
      </c>
      <c r="B910" s="37" t="s">
        <v>4613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4614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4615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4616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4617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4618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4619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4620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4621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4622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4623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4624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4625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4626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4627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4628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4629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4630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4631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4632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4633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4634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4635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4636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4637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4638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4639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4640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4641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4642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4643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4644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4645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4646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4647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4648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4649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4650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4651</v>
      </c>
      <c r="C948" s="38" t="s">
        <v>4652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4653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4654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4655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4656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4657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4658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4659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4660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4661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4662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4663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4664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4665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4666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4667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4668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4669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4670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4671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4672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4673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4674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4675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4676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4677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4678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4679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4680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4681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4682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4683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4684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4685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4686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4687</v>
      </c>
      <c r="C983" s="38" t="s">
        <v>3972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4688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4689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4690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4691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4692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4693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4694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4695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4696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4697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4698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4699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4700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4701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4702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4703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4704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4705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4706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4707</v>
      </c>
      <c r="C1003" s="38" t="s">
        <v>4708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4709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4710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4711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4712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4713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4714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4715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4716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4717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4718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4719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4720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4721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4722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4723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4724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4725</v>
      </c>
      <c r="C1020" s="38" t="s">
        <v>4726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4727</v>
      </c>
    </row>
    <row r="1021" spans="1:8" x14ac:dyDescent="0.25">
      <c r="A1021" s="31">
        <v>44601</v>
      </c>
      <c r="B1021" s="37" t="s">
        <v>4728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4729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4730</v>
      </c>
      <c r="C1023" s="38" t="s">
        <v>4137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4731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4732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4733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4734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4735</v>
      </c>
      <c r="C1028" s="41" t="s">
        <v>4342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4736</v>
      </c>
    </row>
    <row r="1029" spans="1:8" x14ac:dyDescent="0.25">
      <c r="A1029" s="31">
        <v>44601</v>
      </c>
      <c r="B1029" s="37" t="s">
        <v>4737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4738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4739</v>
      </c>
      <c r="C1031" s="38" t="s">
        <v>4130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4740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4741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4742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4743</v>
      </c>
      <c r="C1035" s="38" t="s">
        <v>3824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4744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4745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4746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4747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4748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4749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4750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4751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4752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4753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4754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4755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4756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4757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4758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4759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4760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4761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4762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4763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4764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4765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4766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4767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4768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4769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4770</v>
      </c>
      <c r="C1062" s="38" t="s">
        <v>475</v>
      </c>
      <c r="D1062" s="34">
        <v>64520.1</v>
      </c>
      <c r="E1062" s="35" t="s">
        <v>4771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4772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4773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4774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4775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4776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4777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4778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4779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4780</v>
      </c>
      <c r="C1071" s="38" t="s">
        <v>39</v>
      </c>
      <c r="D1071" s="34">
        <v>23298</v>
      </c>
      <c r="E1071" s="35" t="s">
        <v>4781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4782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4783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4784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4785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4786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4787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4788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4789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4790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4791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4792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4793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4794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4795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4796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4797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4798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4799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4800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4801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4802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4803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4804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4805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4806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4807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4808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4809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4810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4811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4812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4813</v>
      </c>
      <c r="C1103" s="38" t="s">
        <v>275</v>
      </c>
      <c r="D1103" s="34">
        <v>62721.65</v>
      </c>
      <c r="E1103" s="35" t="s">
        <v>4814</v>
      </c>
      <c r="F1103" s="34">
        <v>0</v>
      </c>
      <c r="G1103" s="36">
        <f>Tabla13[[#This Row],[Importe]]-Tabla13[[#This Row],[Pagado]]</f>
        <v>62721.65</v>
      </c>
      <c r="H1103" s="38" t="s">
        <v>4815</v>
      </c>
    </row>
    <row r="1104" spans="1:8" x14ac:dyDescent="0.25">
      <c r="A1104" s="31">
        <v>44602</v>
      </c>
      <c r="B1104" s="37" t="s">
        <v>4816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4817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4818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4819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4820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4821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4822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4823</v>
      </c>
      <c r="C1111" s="38" t="s">
        <v>107</v>
      </c>
      <c r="D1111" s="34">
        <v>8476.2000000000007</v>
      </c>
      <c r="E1111" s="35" t="s">
        <v>4814</v>
      </c>
      <c r="F1111" s="34">
        <v>0</v>
      </c>
      <c r="G1111" s="36">
        <f>Tabla13[[#This Row],[Importe]]-Tabla13[[#This Row],[Pagado]]</f>
        <v>8476.2000000000007</v>
      </c>
      <c r="H1111" s="38" t="s">
        <v>4815</v>
      </c>
    </row>
    <row r="1112" spans="1:8" x14ac:dyDescent="0.25">
      <c r="A1112" s="31">
        <v>44602</v>
      </c>
      <c r="B1112" s="37" t="s">
        <v>4824</v>
      </c>
      <c r="C1112" s="38" t="s">
        <v>140</v>
      </c>
      <c r="D1112" s="34">
        <v>1236.0999999999999</v>
      </c>
      <c r="E1112" s="35" t="s">
        <v>4814</v>
      </c>
      <c r="F1112" s="34">
        <v>0</v>
      </c>
      <c r="G1112" s="36">
        <f>Tabla13[[#This Row],[Importe]]-Tabla13[[#This Row],[Pagado]]</f>
        <v>1236.0999999999999</v>
      </c>
      <c r="H1112" s="38" t="s">
        <v>4815</v>
      </c>
    </row>
    <row r="1113" spans="1:8" x14ac:dyDescent="0.25">
      <c r="A1113" s="31">
        <v>44602</v>
      </c>
      <c r="B1113" s="37" t="s">
        <v>4825</v>
      </c>
      <c r="C1113" s="38" t="s">
        <v>357</v>
      </c>
      <c r="D1113" s="34">
        <v>747.3</v>
      </c>
      <c r="E1113" s="35" t="s">
        <v>4814</v>
      </c>
      <c r="F1113" s="34">
        <v>0</v>
      </c>
      <c r="G1113" s="36">
        <f>Tabla13[[#This Row],[Importe]]-Tabla13[[#This Row],[Pagado]]</f>
        <v>747.3</v>
      </c>
      <c r="H1113" s="38" t="s">
        <v>4815</v>
      </c>
    </row>
    <row r="1114" spans="1:8" x14ac:dyDescent="0.25">
      <c r="A1114" s="31">
        <v>44602</v>
      </c>
      <c r="B1114" s="37" t="s">
        <v>4826</v>
      </c>
      <c r="C1114" s="38" t="s">
        <v>129</v>
      </c>
      <c r="D1114" s="34">
        <v>1230.4000000000001</v>
      </c>
      <c r="E1114" s="35" t="s">
        <v>4814</v>
      </c>
      <c r="F1114" s="34">
        <v>0</v>
      </c>
      <c r="G1114" s="36">
        <f>Tabla13[[#This Row],[Importe]]-Tabla13[[#This Row],[Pagado]]</f>
        <v>1230.4000000000001</v>
      </c>
      <c r="H1114" s="38" t="s">
        <v>4815</v>
      </c>
    </row>
    <row r="1115" spans="1:8" x14ac:dyDescent="0.25">
      <c r="A1115" s="31">
        <v>44602</v>
      </c>
      <c r="B1115" s="37" t="s">
        <v>4827</v>
      </c>
      <c r="C1115" s="38" t="s">
        <v>135</v>
      </c>
      <c r="D1115" s="34">
        <v>5050.3999999999996</v>
      </c>
      <c r="E1115" s="35" t="s">
        <v>4814</v>
      </c>
      <c r="F1115" s="34">
        <v>0</v>
      </c>
      <c r="G1115" s="36">
        <f>Tabla13[[#This Row],[Importe]]-Tabla13[[#This Row],[Pagado]]</f>
        <v>5050.3999999999996</v>
      </c>
      <c r="H1115" s="38" t="s">
        <v>4815</v>
      </c>
    </row>
    <row r="1116" spans="1:8" x14ac:dyDescent="0.25">
      <c r="A1116" s="31">
        <v>44602</v>
      </c>
      <c r="B1116" s="37" t="s">
        <v>4828</v>
      </c>
      <c r="C1116" s="38" t="s">
        <v>146</v>
      </c>
      <c r="D1116" s="34">
        <v>1830.8</v>
      </c>
      <c r="E1116" s="35" t="s">
        <v>4814</v>
      </c>
      <c r="F1116" s="34">
        <v>0</v>
      </c>
      <c r="G1116" s="36">
        <f>Tabla13[[#This Row],[Importe]]-Tabla13[[#This Row],[Pagado]]</f>
        <v>1830.8</v>
      </c>
      <c r="H1116" s="38" t="s">
        <v>4815</v>
      </c>
    </row>
    <row r="1117" spans="1:8" x14ac:dyDescent="0.25">
      <c r="A1117" s="31">
        <v>44602</v>
      </c>
      <c r="B1117" s="37" t="s">
        <v>4829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4830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4831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4832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4833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4834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4835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4836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4837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4838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4839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4840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4841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4842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4843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4844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4845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4846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4847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4848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4849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4850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4851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4852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4853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4854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4855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4856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4857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4858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4859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4860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4861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4862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4863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4864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4865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4866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4867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4868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4869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4870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4871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4872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4873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4874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4875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4876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4877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4878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4879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4880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4881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4882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4883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4884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4885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4886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4887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4888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4889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4890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4891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4892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4893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4894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4895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4896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4897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4898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4899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4900</v>
      </c>
      <c r="C1188" s="38" t="s">
        <v>39</v>
      </c>
      <c r="D1188" s="34">
        <v>15283.7</v>
      </c>
      <c r="E1188" s="35" t="s">
        <v>4901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4902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4903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4904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4905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4906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4907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4908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4909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4910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4911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4912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4913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4914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4915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4916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4917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4918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4919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4920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4921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4922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4923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4924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4925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4926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4927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4928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4929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4930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4931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4932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4933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4934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4935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4936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4937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4938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4939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4940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4941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4942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4943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4944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4945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4946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4947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4948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4949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4950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4951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4952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4953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4954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4955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4956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4957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4958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4959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4960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4961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4962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4963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4964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4965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4966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4967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4968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4969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4970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4971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4972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4973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4974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4975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4976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4977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4978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4979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4980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4981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4982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4983</v>
      </c>
      <c r="C1270" s="38" t="s">
        <v>4984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4985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4986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4987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4988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4989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4990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4991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4992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4993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4994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4995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4996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4997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4998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4999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5000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5001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5002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5003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5004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5005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5006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5007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5008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5009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5010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5011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5012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5013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5014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5015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5016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5017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5018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5019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5020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5021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5022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5023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5024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5025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5026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5027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5028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5029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5030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5031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5032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5033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5034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5035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5036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5037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5038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5039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5040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5041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5042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5043</v>
      </c>
      <c r="C1329" s="38" t="s">
        <v>5044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5045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5046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5047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5048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5049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5050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5051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5052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5053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5054</v>
      </c>
      <c r="C1339" s="38" t="s">
        <v>39</v>
      </c>
      <c r="D1339" s="34">
        <v>29830.400000000001</v>
      </c>
      <c r="E1339" s="35" t="s">
        <v>5055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5056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5057</v>
      </c>
      <c r="C1341" s="38" t="s">
        <v>5058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5059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5060</v>
      </c>
      <c r="C1343" s="38" t="s">
        <v>5061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5062</v>
      </c>
    </row>
    <row r="1344" spans="1:8" x14ac:dyDescent="0.25">
      <c r="A1344" s="31">
        <v>44604</v>
      </c>
      <c r="B1344" s="37" t="s">
        <v>5063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5064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5065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5066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5067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5068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5069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5070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5071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5072</v>
      </c>
      <c r="C1353" s="38" t="s">
        <v>4137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5073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5074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5075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5076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5077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5078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5079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5080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5081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5082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5083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5084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5085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5086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5087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5088</v>
      </c>
      <c r="C1369" s="38" t="s">
        <v>75</v>
      </c>
      <c r="D1369" s="34">
        <v>17079.8</v>
      </c>
      <c r="E1369" s="35" t="s">
        <v>4901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5089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5090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5091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5092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5093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5094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5095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5096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5097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5098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5099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5100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5101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5102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5103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5104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5105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5106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5107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5108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5109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5110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5111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5112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5113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5114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5115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5116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5117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5118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5119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5120</v>
      </c>
      <c r="C1401" s="38" t="s">
        <v>275</v>
      </c>
      <c r="D1401" s="34">
        <v>21442.6</v>
      </c>
      <c r="E1401" s="35" t="s">
        <v>5121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5122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5123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5124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5125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5126</v>
      </c>
      <c r="C1406" s="38" t="s">
        <v>5127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5128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5129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5130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5131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5132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5133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5134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5135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5136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5137</v>
      </c>
      <c r="C1416" s="38" t="s">
        <v>475</v>
      </c>
      <c r="D1416" s="34">
        <v>23720.1</v>
      </c>
      <c r="E1416" s="35" t="s">
        <v>5138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5139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5140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5141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5142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5143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5144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5145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5146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5147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5148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5149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5150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5151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5152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5153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5154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5155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5156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5157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5158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5159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5160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5161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5162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5163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5164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5165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5166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5167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5168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5169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5170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5171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5172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5173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5174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5175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5176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5177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5178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5179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5180</v>
      </c>
      <c r="C1458" s="38" t="s">
        <v>22</v>
      </c>
      <c r="D1458" s="34">
        <v>48054</v>
      </c>
      <c r="E1458" s="35" t="s">
        <v>5181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5182</v>
      </c>
      <c r="C1459" s="38" t="s">
        <v>475</v>
      </c>
      <c r="D1459" s="34">
        <v>48619.9</v>
      </c>
      <c r="E1459" s="35" t="s">
        <v>4505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5183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5184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5185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5186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5187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5188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5189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5190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5191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5192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5193</v>
      </c>
      <c r="C1470" s="38" t="s">
        <v>3972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5194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5195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5196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5197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5198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5199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5200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5201</v>
      </c>
      <c r="C1478" s="38" t="s">
        <v>5202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5203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5204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5205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5206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5207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5208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5209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5210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5211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5212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5213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5214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5215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5216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5217</v>
      </c>
      <c r="C1493" s="38" t="s">
        <v>5218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5219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5220</v>
      </c>
      <c r="C1495" s="38" t="s">
        <v>5221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5222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5223</v>
      </c>
      <c r="C1497" s="38" t="s">
        <v>475</v>
      </c>
      <c r="D1497" s="34">
        <v>87906.7</v>
      </c>
      <c r="E1497" s="35" t="s">
        <v>5224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5225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5226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5227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5228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5229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5230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5231</v>
      </c>
      <c r="C1504" s="38" t="s">
        <v>5232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5233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5234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5235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5236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5237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5238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5239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5240</v>
      </c>
      <c r="C1512" s="38" t="s">
        <v>5241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5242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5243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5244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5245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5246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5247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5248</v>
      </c>
      <c r="C1519" s="38" t="s">
        <v>99</v>
      </c>
      <c r="D1519" s="34">
        <v>5180.1000000000004</v>
      </c>
      <c r="E1519" s="35" t="s">
        <v>5249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5250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5251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5252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5253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5254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5255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5256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5257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5258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5259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5260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5261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5262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5263</v>
      </c>
      <c r="C1533" s="38" t="s">
        <v>224</v>
      </c>
      <c r="D1533" s="34">
        <v>12860.3</v>
      </c>
      <c r="E1533" s="35" t="s">
        <v>5264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5265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5266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5267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5268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5269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5270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5271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5272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5273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5274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5275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5276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5277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5278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5279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5280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5281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5282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5283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5284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5285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5286</v>
      </c>
      <c r="C1555" s="38" t="s">
        <v>5287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5288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5289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5290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5291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5292</v>
      </c>
      <c r="C1560" s="38" t="s">
        <v>4137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5293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5294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5295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5296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5297</v>
      </c>
      <c r="C1565" s="38" t="s">
        <v>592</v>
      </c>
      <c r="D1565" s="34">
        <v>28777.200000000001</v>
      </c>
      <c r="E1565" s="35" t="s">
        <v>5298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5299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5300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5301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5302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5303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5304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5305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5306</v>
      </c>
      <c r="C1573" s="38" t="s">
        <v>4000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5307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5308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5309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5310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5311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5312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5313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5314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5315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5316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5317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5318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5319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5320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5321</v>
      </c>
      <c r="C1588" s="38" t="s">
        <v>79</v>
      </c>
      <c r="D1588" s="34">
        <v>5938.1</v>
      </c>
      <c r="E1588" s="35" t="s">
        <v>5055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5322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5323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5324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5325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5326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5327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5328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5329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5330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5331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5332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5333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5334</v>
      </c>
      <c r="C1601" s="38" t="s">
        <v>5218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5335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5336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5337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5338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5339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5340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5341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5342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5343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5344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5345</v>
      </c>
      <c r="C1612" s="38" t="s">
        <v>5346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5347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5348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5349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5350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5351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5352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5353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5354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5355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5356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5357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5358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5359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5360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5361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5362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5363</v>
      </c>
      <c r="C1629" s="38" t="s">
        <v>39</v>
      </c>
      <c r="D1629" s="34">
        <v>21271.4</v>
      </c>
      <c r="E1629" s="35" t="s">
        <v>5364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5365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5366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5367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5368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5369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5370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5371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5372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5373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5374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5375</v>
      </c>
      <c r="C1640" s="38" t="s">
        <v>5376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5377</v>
      </c>
    </row>
    <row r="1641" spans="1:8" x14ac:dyDescent="0.25">
      <c r="A1641" s="31">
        <v>44607</v>
      </c>
      <c r="B1641" s="37" t="s">
        <v>5378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5379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5380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5381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5382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5383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5384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5385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5386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5387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5388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5389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5390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5391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5392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5393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5394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5395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5396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5397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5398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5399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5400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5401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5402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5403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5404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5405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5406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5407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5408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5409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5410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5411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5412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5413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5414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5415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5416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5417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5418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5419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5420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5421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5422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5423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5424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5425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5426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5427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5428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5429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5430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5431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5432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5433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5434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5435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5436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5437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5438</v>
      </c>
      <c r="C1701" s="38" t="s">
        <v>433</v>
      </c>
      <c r="D1701" s="34">
        <v>25280</v>
      </c>
      <c r="E1701" s="35" t="s">
        <v>5439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5440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5441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5442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5443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5444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5445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5446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5447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5448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5449</v>
      </c>
      <c r="C1711" s="38" t="s">
        <v>5450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5451</v>
      </c>
      <c r="C1712" s="38" t="s">
        <v>4524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5452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5453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5454</v>
      </c>
      <c r="C1715" s="38" t="s">
        <v>5346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5455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5456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5457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5458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5459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5460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5461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5462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5463</v>
      </c>
      <c r="C1724" s="41" t="s">
        <v>5464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5465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5466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5467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5468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5469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5470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5471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5472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5473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5474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5475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5476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5477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5478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5479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5480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5481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5482</v>
      </c>
      <c r="C1742" s="38" t="s">
        <v>39</v>
      </c>
      <c r="D1742" s="34">
        <v>17869.599999999999</v>
      </c>
      <c r="E1742" s="35" t="s">
        <v>5483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5484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5485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5486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5487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5488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5489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5490</v>
      </c>
      <c r="C1749" s="38" t="s">
        <v>93</v>
      </c>
      <c r="D1749" s="34">
        <v>5382.1</v>
      </c>
      <c r="E1749" s="35" t="s">
        <v>6978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5491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5492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5493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5494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5495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5496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5497</v>
      </c>
      <c r="C1756" s="38" t="s">
        <v>4137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5498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5499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5500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5501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5502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5503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5504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5505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5506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5507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5508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5509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5510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5511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5512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5513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5514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5515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5516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5517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5518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5519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5520</v>
      </c>
      <c r="C1779" s="38" t="s">
        <v>5521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5522</v>
      </c>
    </row>
    <row r="1780" spans="1:8" x14ac:dyDescent="0.25">
      <c r="A1780" s="31">
        <v>44608</v>
      </c>
      <c r="B1780" s="37" t="s">
        <v>5523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5524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5525</v>
      </c>
      <c r="C1782" s="38" t="s">
        <v>3972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5526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5527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5528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5529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5530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5531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5532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5533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5534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5535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5536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5537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5538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5539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5540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5541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5542</v>
      </c>
      <c r="C1799" s="38" t="s">
        <v>5543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5544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5545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5546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5547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5548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5549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5550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5551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5552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5553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5554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5555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5556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5557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5558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5559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5560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5561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5562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5563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5564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5565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5566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5567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5568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5569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5570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5571</v>
      </c>
      <c r="C1827" s="38" t="s">
        <v>4524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5572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5573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5574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5575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5576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5577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5578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5579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5580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5581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5582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5583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5584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5585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5586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5587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5588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5589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5590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5591</v>
      </c>
      <c r="C1847" s="38" t="s">
        <v>39</v>
      </c>
      <c r="D1847" s="34">
        <v>18416</v>
      </c>
      <c r="E1847" s="35" t="s">
        <v>5592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5593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5594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5595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5596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5597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5598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5599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5600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5601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5602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5603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5604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5605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5606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5607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5608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5609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5610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5611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5612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5613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5614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5615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5616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5617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5618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5619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5620</v>
      </c>
      <c r="C1875" s="38" t="s">
        <v>5621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5622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5623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5624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5625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5626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5627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5628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5629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5630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5631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5632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5633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5634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5635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5636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5637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5638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5639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5640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5641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5642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5643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5644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5645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5646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5647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5648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5649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5650</v>
      </c>
      <c r="C1904" s="38" t="s">
        <v>5651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5652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5653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5654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5655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5656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5657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5658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5659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5660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5661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5662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5663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5664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5665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5666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5667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5668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5669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5670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5671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5672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5673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5674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5675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5676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5677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5678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5679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5680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5681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5682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5683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5684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5685</v>
      </c>
      <c r="C1938" s="38" t="s">
        <v>5346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5686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5687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5688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5689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5690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5691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5692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5693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5694</v>
      </c>
      <c r="C1947" s="38" t="s">
        <v>5695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5696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5697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5698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5699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5700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5701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5702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5703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5704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5705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5706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5707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5708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5709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5710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5711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5712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5713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5714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5715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5716</v>
      </c>
      <c r="C1968" s="38" t="s">
        <v>39</v>
      </c>
      <c r="D1968" s="34">
        <v>21884.400000000001</v>
      </c>
      <c r="E1968" s="35" t="s">
        <v>5717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5718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5719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5720</v>
      </c>
      <c r="C1971" s="38" t="s">
        <v>5721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5722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5723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5724</v>
      </c>
      <c r="C1974" s="38" t="s">
        <v>5725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5726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5727</v>
      </c>
      <c r="C1976" s="38" t="s">
        <v>22</v>
      </c>
      <c r="D1976" s="34">
        <v>48530.8</v>
      </c>
      <c r="E1976" s="35" t="s">
        <v>5592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5728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5729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5730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5731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5732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5733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5734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5735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5736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5737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5738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5739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5740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5741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5742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5743</v>
      </c>
      <c r="C1992" s="38" t="s">
        <v>4137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5744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5745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5746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5747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5748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5749</v>
      </c>
      <c r="C1998" s="38" t="s">
        <v>5750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5751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5752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5753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5754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5755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5756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5757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5758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5759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5760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5761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5762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5763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5764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5765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5766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5767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5768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5769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5770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5771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5772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5773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5774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5775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5776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5777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5778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5779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5780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5781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5782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5783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5784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5785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5786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5787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5788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5789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5790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5791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5792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5793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5794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5795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5796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5797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5798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5799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5800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5801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5802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5803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5804</v>
      </c>
      <c r="C2052" s="38" t="s">
        <v>133</v>
      </c>
      <c r="D2052" s="34">
        <v>16080</v>
      </c>
      <c r="E2052" s="35" t="s">
        <v>5805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5806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5807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5808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5809</v>
      </c>
      <c r="C2056" s="38" t="s">
        <v>5810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5811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5812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5813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5814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5815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5816</v>
      </c>
      <c r="C2062" s="38" t="s">
        <v>5817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5818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5819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5820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5821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5822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5823</v>
      </c>
      <c r="C2068" s="38" t="s">
        <v>5346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5824</v>
      </c>
      <c r="C2069" s="38" t="s">
        <v>5825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5826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5827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5828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5829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5830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5831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5832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5833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5834</v>
      </c>
      <c r="C2078" s="38" t="s">
        <v>4524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5835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5836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5837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5838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5839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5840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5841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5842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5843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5844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5845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5846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5847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5848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5849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5850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5851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5852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5853</v>
      </c>
      <c r="C2097" s="38" t="s">
        <v>475</v>
      </c>
      <c r="D2097" s="34">
        <v>86413.4</v>
      </c>
      <c r="E2097" s="35" t="s">
        <v>5717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5854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5855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5856</v>
      </c>
      <c r="C2100" s="38" t="s">
        <v>22</v>
      </c>
      <c r="D2100" s="34">
        <v>39265</v>
      </c>
      <c r="E2100" s="35" t="s">
        <v>5857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5858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5859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5860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5861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5862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5863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5864</v>
      </c>
      <c r="C2107" s="38" t="s">
        <v>5865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5866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5867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5868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5869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5870</v>
      </c>
      <c r="C2112" s="38" t="s">
        <v>39</v>
      </c>
      <c r="D2112" s="34">
        <v>36689</v>
      </c>
      <c r="E2112" s="35" t="s">
        <v>5871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5872</v>
      </c>
      <c r="C2113" s="38" t="s">
        <v>99</v>
      </c>
      <c r="D2113" s="34">
        <v>11374.2</v>
      </c>
      <c r="E2113" s="35" t="s">
        <v>5873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5874</v>
      </c>
      <c r="C2114" s="38" t="s">
        <v>5875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5876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5877</v>
      </c>
      <c r="C2116" s="38" t="s">
        <v>5044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5878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5879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5880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5881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5882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5883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5884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5885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5886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5887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5888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5889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5890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5891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5892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5893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5894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5895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5896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5897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5898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5899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5900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5901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5902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5903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5904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5905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5906</v>
      </c>
      <c r="C2145" s="38" t="s">
        <v>5907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5908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5909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5910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5911</v>
      </c>
      <c r="C2149" s="38" t="s">
        <v>3972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5912</v>
      </c>
      <c r="C2150" s="38" t="s">
        <v>4311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5913</v>
      </c>
      <c r="C2151" s="38" t="s">
        <v>4137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5914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5915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5916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5917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5918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5919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5920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5921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5922</v>
      </c>
      <c r="C2160" s="38" t="s">
        <v>3972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5923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5924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5925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5926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5927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5928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5929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5930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5931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5932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5933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5934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5935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5936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5937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5938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5939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5940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5941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5942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5943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5944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5945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5946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5947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5948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5949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5950</v>
      </c>
      <c r="C2188" s="38" t="s">
        <v>1174</v>
      </c>
      <c r="D2188" s="34">
        <v>996.8</v>
      </c>
      <c r="E2188" s="35" t="s">
        <v>5951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5952</v>
      </c>
      <c r="C2189" s="38" t="s">
        <v>5953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5954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5955</v>
      </c>
      <c r="C2191" s="38" t="s">
        <v>275</v>
      </c>
      <c r="D2191" s="34">
        <v>171485.88</v>
      </c>
      <c r="E2191" s="35" t="s">
        <v>6980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5956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5957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5958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5959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5960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5961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5962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5963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5964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5965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5966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5967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5968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5969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5970</v>
      </c>
      <c r="C2206" s="38" t="s">
        <v>5971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5972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5973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5974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5975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5976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5977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5978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5979</v>
      </c>
      <c r="C2214" s="38" t="s">
        <v>5346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5980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5981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5982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5983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5984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5985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5986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5987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5988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5989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5990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5991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5992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5993</v>
      </c>
      <c r="C2228" s="38" t="s">
        <v>475</v>
      </c>
      <c r="D2228" s="34">
        <v>38762.400000000001</v>
      </c>
      <c r="E2228" s="35" t="s">
        <v>5994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5995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5996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5997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5998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5999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6000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6001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6002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6003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6004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6005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6006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6007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6008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6009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6010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6011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6012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6013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6014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6015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6016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6017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6018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6019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6020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6021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6022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6023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6024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6025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6026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6027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6028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6029</v>
      </c>
      <c r="C2263" s="38" t="s">
        <v>475</v>
      </c>
      <c r="D2263" s="34">
        <v>74671</v>
      </c>
      <c r="E2263" s="35" t="s">
        <v>6030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6031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6032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6033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6034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6035</v>
      </c>
      <c r="C2268" s="38" t="s">
        <v>39</v>
      </c>
      <c r="D2268" s="34">
        <v>22776.799999999999</v>
      </c>
      <c r="E2268" s="35" t="s">
        <v>6036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6037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6038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6039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6040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6041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6042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6043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6044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6045</v>
      </c>
      <c r="C2277" s="38" t="s">
        <v>93</v>
      </c>
      <c r="D2277" s="34">
        <v>6646.9</v>
      </c>
      <c r="E2277" s="35" t="s">
        <v>5873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6046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6047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6048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6049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6050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6051</v>
      </c>
      <c r="C2283" s="38" t="s">
        <v>6052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6053</v>
      </c>
      <c r="C2284" s="38" t="s">
        <v>5044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6054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6055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6056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6057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6058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6059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6060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6061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6062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6063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6064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6065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6066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6067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6068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6069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6070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6071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6072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6073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6074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6075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6076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6077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6078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6079</v>
      </c>
      <c r="C2310" s="38" t="s">
        <v>3972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6080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6081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6082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6083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6084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6085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6086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6087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6088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6089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6090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6091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6092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6093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6094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6095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6096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6097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6098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6099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6100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6101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6102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6103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6104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6105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6106</v>
      </c>
      <c r="C2337" s="41" t="s">
        <v>6107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6108</v>
      </c>
    </row>
    <row r="2338" spans="1:8" x14ac:dyDescent="0.25">
      <c r="A2338" s="31">
        <v>44613</v>
      </c>
      <c r="B2338" s="37" t="s">
        <v>6109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6110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6111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6112</v>
      </c>
      <c r="C2341" s="38" t="s">
        <v>6113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6114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6115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6116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6117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6118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6119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6120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6121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6122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6123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6124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6125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6126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6127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6128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6129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6130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6131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6132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6133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6134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6135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6136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6137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6138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6139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6140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6141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6142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6143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6144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6145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6146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6147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6148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6149</v>
      </c>
      <c r="C2377" s="38" t="s">
        <v>6150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6151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6152</v>
      </c>
      <c r="C2379" s="38" t="s">
        <v>6153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6154</v>
      </c>
      <c r="C2380" s="38" t="s">
        <v>6153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6155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6156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6157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6158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6159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6160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6161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6162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6163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6164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6165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6166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6167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6168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6169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6170</v>
      </c>
      <c r="C2396" s="38" t="s">
        <v>6171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6172</v>
      </c>
    </row>
    <row r="2397" spans="1:8" x14ac:dyDescent="0.25">
      <c r="A2397" s="31">
        <v>44614</v>
      </c>
      <c r="B2397" s="37" t="s">
        <v>6173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6174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6175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6176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6177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6178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6179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6180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6181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6182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6183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6184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6185</v>
      </c>
      <c r="C2409" s="38" t="s">
        <v>39</v>
      </c>
      <c r="D2409" s="34">
        <v>19804.099999999999</v>
      </c>
      <c r="E2409" s="35" t="s">
        <v>6186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6187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6188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6189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6190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6191</v>
      </c>
      <c r="C2414" s="38" t="s">
        <v>4137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6192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6193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6194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6195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6196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6197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6198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6199</v>
      </c>
      <c r="C2422" s="38" t="s">
        <v>5907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6200</v>
      </c>
      <c r="C2423" s="41" t="s">
        <v>6107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6201</v>
      </c>
      <c r="C2424" s="41" t="s">
        <v>6202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6203</v>
      </c>
    </row>
    <row r="2425" spans="1:8" x14ac:dyDescent="0.25">
      <c r="A2425" s="31">
        <v>44614</v>
      </c>
      <c r="B2425" s="37" t="s">
        <v>6204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6205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6206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6207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6208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6209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6210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6211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6212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6213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6214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6215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6216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6217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6218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6219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6220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6221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6222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6223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6224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6225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6226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6227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6228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6229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6230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6231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6232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6233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6234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6235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6236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6237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6238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6239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6240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6241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6242</v>
      </c>
      <c r="C2463" s="38" t="s">
        <v>3748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6243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6244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6245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6246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6247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6248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6249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6250</v>
      </c>
      <c r="C2471" s="38" t="s">
        <v>71</v>
      </c>
      <c r="D2471" s="34">
        <v>3276.6</v>
      </c>
      <c r="E2471" s="35" t="s">
        <v>6251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6252</v>
      </c>
      <c r="C2472" s="38" t="s">
        <v>6253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6254</v>
      </c>
    </row>
    <row r="2473" spans="1:8" x14ac:dyDescent="0.25">
      <c r="A2473" s="31">
        <v>44614</v>
      </c>
      <c r="B2473" s="37" t="s">
        <v>6255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6256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6257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6258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6259</v>
      </c>
      <c r="C2477" s="38" t="s">
        <v>5346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6260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6261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6262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6263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6264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6265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6266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6267</v>
      </c>
      <c r="C2485" s="38" t="s">
        <v>3748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6268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6269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6270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6271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6272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6273</v>
      </c>
      <c r="C2491" s="38" t="s">
        <v>6274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6275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6276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6277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6278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6279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6280</v>
      </c>
      <c r="C2497" s="38" t="s">
        <v>3748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6281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6282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6283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6284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6285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6286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6287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6288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6289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6290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6291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6292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6293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6294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6295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6296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6297</v>
      </c>
      <c r="C2514" s="38" t="s">
        <v>475</v>
      </c>
      <c r="D2514" s="34">
        <v>59441.9</v>
      </c>
      <c r="E2514" s="35" t="s">
        <v>6298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6299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6300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6301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6302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6303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6304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6305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6306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6307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6308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6309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6310</v>
      </c>
      <c r="C2526" s="38" t="s">
        <v>39</v>
      </c>
      <c r="D2526" s="34">
        <v>11776.8</v>
      </c>
      <c r="E2526" s="35" t="s">
        <v>6311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6312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6313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6314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6315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6316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6317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6318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6319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6320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6321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6322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6323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6324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6325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6326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6327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6328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6329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6330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6331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6332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6333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6334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6335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6336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6337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6338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6339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6340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6341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6342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6343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6344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6345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6346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6347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6348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6349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6350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6351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6352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6353</v>
      </c>
      <c r="C2568" s="38" t="s">
        <v>592</v>
      </c>
      <c r="D2568" s="34">
        <v>40253.4</v>
      </c>
      <c r="E2568" s="35" t="s">
        <v>6982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6354</v>
      </c>
      <c r="C2569" s="38" t="s">
        <v>5817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6355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6356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6357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6358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6359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6360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6361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6362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6363</v>
      </c>
      <c r="C2578" s="38" t="s">
        <v>5346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6364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6365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6366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6367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6368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6369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6370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6371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6372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6373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6374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6375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6376</v>
      </c>
      <c r="C2591" s="38" t="s">
        <v>6377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6378</v>
      </c>
    </row>
    <row r="2592" spans="1:8" x14ac:dyDescent="0.25">
      <c r="A2592" s="31">
        <v>44615</v>
      </c>
      <c r="B2592" s="37" t="s">
        <v>6379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6380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6381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6382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6383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6384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6385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6386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6387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6388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6389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6390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6391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6392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6393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6394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6395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6396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6397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6398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6399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6400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6401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6402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6403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6404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6405</v>
      </c>
      <c r="C2618" s="38" t="s">
        <v>6406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6407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6408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6409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6410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6411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6412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6413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6414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6415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6416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6417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6418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6419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6420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6421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6422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6423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6424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6425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6426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6427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6428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6429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6430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6431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6432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6433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6434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6435</v>
      </c>
      <c r="C2647" s="38" t="s">
        <v>142</v>
      </c>
      <c r="D2647" s="34">
        <v>61856.639999999999</v>
      </c>
      <c r="E2647" s="35" t="s">
        <v>4814</v>
      </c>
      <c r="F2647" s="34">
        <v>0</v>
      </c>
      <c r="G2647" s="36">
        <f>Tabla13[[#This Row],[Importe]]-Tabla13[[#This Row],[Pagado]]</f>
        <v>61856.639999999999</v>
      </c>
      <c r="H2647" s="38" t="s">
        <v>4815</v>
      </c>
    </row>
    <row r="2648" spans="1:8" x14ac:dyDescent="0.25">
      <c r="A2648" s="31">
        <v>44616</v>
      </c>
      <c r="B2648" s="37" t="s">
        <v>6436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6437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6438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6439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6440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6441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6442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6443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6444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6445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6446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6447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6448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6449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6450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6451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6452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6453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6454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6455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6456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6457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6458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6459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6460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6461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6462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6463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6464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6465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6466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6467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6468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6469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6470</v>
      </c>
      <c r="C2682" s="38" t="s">
        <v>6471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6472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6473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6474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6475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6476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6477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6478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6479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6480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6481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6482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6483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6484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6485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6486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6487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6488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6489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6490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6491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6492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6493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6494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6495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6496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6497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6498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6499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6500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6501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6502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6503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6504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6505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6506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6507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6508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6509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6510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6511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6512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6513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6514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6515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6516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6517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6518</v>
      </c>
      <c r="C2729" s="38" t="s">
        <v>5346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6519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6520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6521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6522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6523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6524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6525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6526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6527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6528</v>
      </c>
      <c r="C2739" s="38" t="s">
        <v>6529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6530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6531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6532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6533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6534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6535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6536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6537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6538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6539</v>
      </c>
      <c r="C2749" s="38" t="s">
        <v>5044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6540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6541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6542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6543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6544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6545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6546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6547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6548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6549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6550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6551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6552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6553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6554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6555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6556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6557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6558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6559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6560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6561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6562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6563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6564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6565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6566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6567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6568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6569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6570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6571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6572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6573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6574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6575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6576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6577</v>
      </c>
      <c r="C2787" s="38" t="s">
        <v>22</v>
      </c>
      <c r="D2787" s="34">
        <v>4456.1000000000004</v>
      </c>
      <c r="E2787" s="35" t="s">
        <v>6578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6579</v>
      </c>
      <c r="C2788" s="38" t="s">
        <v>39</v>
      </c>
      <c r="D2788" s="34">
        <v>20546.400000000001</v>
      </c>
      <c r="E2788" s="35" t="s">
        <v>6975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6580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6581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6582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6583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6584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6585</v>
      </c>
      <c r="C2794" s="38" t="s">
        <v>6586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6587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6588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6589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6590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6591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6592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6593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6594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6595</v>
      </c>
      <c r="C2803" s="38" t="s">
        <v>6596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6597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6598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6599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6600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6601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6602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6603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6604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6605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6606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6607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6608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6609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6610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6611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6612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6613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6614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6615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6616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6617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6618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6619</v>
      </c>
      <c r="C2826" s="38" t="s">
        <v>142</v>
      </c>
      <c r="D2826" s="34">
        <v>145889.51999999999</v>
      </c>
      <c r="E2826" s="35" t="s">
        <v>4814</v>
      </c>
      <c r="F2826" s="34">
        <v>0</v>
      </c>
      <c r="G2826" s="36">
        <f>Tabla13[[#This Row],[Importe]]-Tabla13[[#This Row],[Pagado]]</f>
        <v>145889.51999999999</v>
      </c>
      <c r="H2826" s="38" t="s">
        <v>4815</v>
      </c>
    </row>
    <row r="2827" spans="1:8" x14ac:dyDescent="0.25">
      <c r="A2827" s="31">
        <v>44617</v>
      </c>
      <c r="B2827" s="37" t="s">
        <v>6620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6621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6622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6623</v>
      </c>
      <c r="C2830" s="38" t="s">
        <v>142</v>
      </c>
      <c r="D2830" s="34">
        <v>200</v>
      </c>
      <c r="E2830" s="35" t="s">
        <v>4814</v>
      </c>
      <c r="F2830" s="34">
        <v>0</v>
      </c>
      <c r="G2830" s="36">
        <f>Tabla13[[#This Row],[Importe]]-Tabla13[[#This Row],[Pagado]]</f>
        <v>200</v>
      </c>
      <c r="H2830" s="38" t="s">
        <v>4815</v>
      </c>
    </row>
    <row r="2831" spans="1:8" x14ac:dyDescent="0.25">
      <c r="A2831" s="31">
        <v>44617</v>
      </c>
      <c r="B2831" s="37" t="s">
        <v>6624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6625</v>
      </c>
      <c r="C2832" s="38" t="s">
        <v>6626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6627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6628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6629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6630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x14ac:dyDescent="0.25">
      <c r="A2837" s="31">
        <v>44617</v>
      </c>
      <c r="B2837" s="37" t="s">
        <v>6631</v>
      </c>
      <c r="C2837" s="38" t="s">
        <v>392</v>
      </c>
      <c r="D2837" s="34">
        <v>12498</v>
      </c>
      <c r="E2837" s="35" t="s">
        <v>6983</v>
      </c>
      <c r="F2837" s="34">
        <v>10000</v>
      </c>
      <c r="G2837" s="36">
        <f>Tabla13[[#This Row],[Importe]]-Tabla13[[#This Row],[Pagado]]</f>
        <v>2498</v>
      </c>
      <c r="H2837" s="38" t="s">
        <v>1695</v>
      </c>
    </row>
    <row r="2838" spans="1:8" x14ac:dyDescent="0.25">
      <c r="A2838" s="31">
        <v>44617</v>
      </c>
      <c r="B2838" s="37" t="s">
        <v>6632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6633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6634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6635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6636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6637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6638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6639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6640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6641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6642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6643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6644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6645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6646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6647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6648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6649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6650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6651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6652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6653</v>
      </c>
      <c r="C2859" s="38" t="s">
        <v>5346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6654</v>
      </c>
      <c r="C2860" s="38" t="s">
        <v>5346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6655</v>
      </c>
      <c r="C2861" s="38" t="s">
        <v>142</v>
      </c>
      <c r="D2861" s="34">
        <v>2373.8000000000002</v>
      </c>
      <c r="E2861" s="35" t="s">
        <v>4814</v>
      </c>
      <c r="F2861" s="34">
        <v>0</v>
      </c>
      <c r="G2861" s="36">
        <f>Tabla13[[#This Row],[Importe]]-Tabla13[[#This Row],[Pagado]]</f>
        <v>2373.8000000000002</v>
      </c>
      <c r="H2861" s="38" t="s">
        <v>4815</v>
      </c>
    </row>
    <row r="2862" spans="1:8" x14ac:dyDescent="0.25">
      <c r="A2862" s="31">
        <v>44617</v>
      </c>
      <c r="B2862" s="37" t="s">
        <v>6656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6657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6658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6659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6660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6661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6662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6663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6664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6665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6666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6667</v>
      </c>
      <c r="C2873" s="38" t="s">
        <v>6668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6669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6670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6671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6672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6673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6674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6675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6676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6677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6678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6679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6680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6681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6682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6683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6684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6685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6686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6687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6688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6689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6690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6691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6692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6693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6694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6695</v>
      </c>
      <c r="C2900" s="38" t="s">
        <v>39</v>
      </c>
      <c r="D2900" s="34">
        <v>33004.5</v>
      </c>
      <c r="E2900" s="35" t="s">
        <v>6977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6696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6697</v>
      </c>
      <c r="C2902" s="38" t="s">
        <v>99</v>
      </c>
      <c r="D2902" s="34">
        <v>12400.6</v>
      </c>
      <c r="E2902" s="35" t="s">
        <v>6976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6698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6699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6700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6701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6702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6703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6704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6705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6706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6707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6708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6709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6710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6711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6712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6713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6714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6715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6716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6717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6718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6719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6720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6721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6722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6723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6724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6725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6726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6727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6728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6729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6730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6731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6732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6733</v>
      </c>
      <c r="C2938" s="38" t="s">
        <v>3972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6734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6735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6736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6737</v>
      </c>
      <c r="C2942" s="38" t="s">
        <v>142</v>
      </c>
      <c r="D2942" s="34">
        <v>40377.15</v>
      </c>
      <c r="E2942" s="35" t="s">
        <v>4814</v>
      </c>
      <c r="F2942" s="34">
        <v>0</v>
      </c>
      <c r="G2942" s="36">
        <f>Tabla13[[#This Row],[Importe]]-Tabla13[[#This Row],[Pagado]]</f>
        <v>40377.15</v>
      </c>
      <c r="H2942" s="38" t="s">
        <v>4815</v>
      </c>
    </row>
    <row r="2943" spans="1:8" x14ac:dyDescent="0.25">
      <c r="A2943" s="31">
        <v>44618</v>
      </c>
      <c r="B2943" s="37" t="s">
        <v>6738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6739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6740</v>
      </c>
      <c r="C2945" s="38" t="s">
        <v>4137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6741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6742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6743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6744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6745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6746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6747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6748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6749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6750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6751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6752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6753</v>
      </c>
      <c r="C2958" s="38" t="s">
        <v>275</v>
      </c>
      <c r="D2958" s="34">
        <v>150042.10999999999</v>
      </c>
      <c r="E2958" s="35" t="s">
        <v>6981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6754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6755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6756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6757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6758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6759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6760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6761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6762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6763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6764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6765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6766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6767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6768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6769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6770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6771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6772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6773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6774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6775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6776</v>
      </c>
      <c r="C2981" s="38" t="s">
        <v>3824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6777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6778</v>
      </c>
      <c r="C2983" s="38" t="s">
        <v>5346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6779</v>
      </c>
      <c r="C2984" s="38" t="s">
        <v>5044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6780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6781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6782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6783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6784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6785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6786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6787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6788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6789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6790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6791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6792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6793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6794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6795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6796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6797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6798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6799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6800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6801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6802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6803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6804</v>
      </c>
      <c r="C3009" s="38" t="s">
        <v>12</v>
      </c>
      <c r="D3009" s="34">
        <v>65228.800000000003</v>
      </c>
      <c r="E3009" s="35" t="s">
        <v>6976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6805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6806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6807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6808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6809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6810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6811</v>
      </c>
      <c r="C3016" s="38" t="s">
        <v>6812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6813</v>
      </c>
    </row>
    <row r="3017" spans="1:8" x14ac:dyDescent="0.25">
      <c r="A3017" s="31">
        <v>44619</v>
      </c>
      <c r="B3017" s="37" t="s">
        <v>6814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6815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6816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6817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6818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6819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6820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6821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6822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6823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6824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6825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6826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6827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6828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6829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6830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6831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6832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6833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6834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6835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6836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6837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6838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6839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6840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6841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6842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6843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6844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6845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6846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6847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6848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6849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6850</v>
      </c>
      <c r="C3053" s="38" t="s">
        <v>142</v>
      </c>
      <c r="D3053" s="34">
        <v>2909.4</v>
      </c>
      <c r="E3053" s="35" t="s">
        <v>4814</v>
      </c>
      <c r="F3053" s="34">
        <v>0</v>
      </c>
      <c r="G3053" s="36">
        <f>Tabla13[[#This Row],[Importe]]-Tabla13[[#This Row],[Pagado]]</f>
        <v>2909.4</v>
      </c>
      <c r="H3053" s="38" t="s">
        <v>4815</v>
      </c>
    </row>
    <row r="3054" spans="1:8" x14ac:dyDescent="0.25">
      <c r="A3054" s="31">
        <v>44620</v>
      </c>
      <c r="B3054" s="37" t="s">
        <v>6851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6852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6853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6854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6855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6856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6857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6858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6859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6860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6861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6862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6863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6864</v>
      </c>
      <c r="C3067" s="38" t="s">
        <v>6865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6866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6867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6868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6869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6870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6871</v>
      </c>
      <c r="C3073" s="38" t="s">
        <v>39</v>
      </c>
      <c r="D3073" s="34">
        <v>23218.3</v>
      </c>
      <c r="E3073" s="35" t="s">
        <v>6979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6872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6873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6874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6875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6876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6877</v>
      </c>
      <c r="C3079" s="38" t="s">
        <v>105</v>
      </c>
      <c r="D3079" s="34">
        <v>4637.8</v>
      </c>
      <c r="E3079" s="35" t="s">
        <v>6977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6878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6879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6880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6881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6882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6883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6884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6885</v>
      </c>
      <c r="C3087" s="38" t="s">
        <v>6886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6887</v>
      </c>
    </row>
    <row r="3088" spans="1:8" x14ac:dyDescent="0.25">
      <c r="A3088" s="31">
        <v>44620</v>
      </c>
      <c r="B3088" s="37" t="s">
        <v>6888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6889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6890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6891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6892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6893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6894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6895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6896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6897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6898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6899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6900</v>
      </c>
      <c r="C3100" s="38" t="s">
        <v>5817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6901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6902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6903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6904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6905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6906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6907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6908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6909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6910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6911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6912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6913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6914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6915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6916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6917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6918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6919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6920</v>
      </c>
      <c r="C3120" s="38" t="s">
        <v>6586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6921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6922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6923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6924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6925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6926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6927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6928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6929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6930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6931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6932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6933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6934</v>
      </c>
      <c r="C3134" s="38" t="s">
        <v>4000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6935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6936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6937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6938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6939</v>
      </c>
      <c r="C3139" s="38" t="s">
        <v>4494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6940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6941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6942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6943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6944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6945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6946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6947</v>
      </c>
      <c r="C3147" s="38" t="s">
        <v>6948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6949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6950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6951</v>
      </c>
      <c r="C3150" s="38" t="s">
        <v>4503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6952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6953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6954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6955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6956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6957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6958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6959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6960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6961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6962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6963</v>
      </c>
      <c r="C3162" s="38" t="s">
        <v>6964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6965</v>
      </c>
    </row>
    <row r="3163" spans="1:8" x14ac:dyDescent="0.25">
      <c r="A3163" s="31">
        <v>44620</v>
      </c>
      <c r="B3163" s="37" t="s">
        <v>6966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6967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6968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6969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6970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6971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6972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6973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6974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28134835.18</v>
      </c>
      <c r="G3172" s="48">
        <f>SUBTOTAL(109,Tabla13[Saldo])</f>
        <v>337397.36000000004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53">
        <f>Tabla13[[#Totals],[Importe]]-Tabla13[[#Totals],[Pagado]]</f>
        <v>337397.36000000313</v>
      </c>
      <c r="F3177" s="54"/>
    </row>
    <row r="3178" spans="1:8" ht="16.5" thickBot="1" x14ac:dyDescent="0.3">
      <c r="E3178" s="55"/>
      <c r="F3178" s="56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2022-05-10T16:44:14Z</dcterms:modified>
</cp:coreProperties>
</file>