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400" windowHeight="11730" activeTab="2"/>
  </bookViews>
  <sheets>
    <sheet name="     M A R Z O     2 0 2 3     " sheetId="1" r:id="rId1"/>
    <sheet name="    A B R I L     2 0 2 3      " sheetId="2" r:id="rId2"/>
    <sheet name="    M A Y O       2 0 2 3      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3" l="1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F5" i="4" l="1"/>
  <c r="F6" i="4"/>
  <c r="F7" i="4"/>
  <c r="F8" i="4"/>
  <c r="F10" i="4"/>
  <c r="F11" i="4"/>
  <c r="F4" i="4"/>
  <c r="F12" i="4" l="1"/>
  <c r="M27" i="2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<sst xmlns="http://schemas.openxmlformats.org/spreadsheetml/2006/main" count="316" uniqueCount="69">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</sst>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4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0"/>
      <c r="C1" s="252" t="s">
        <v>19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21" ht="27.75" customHeight="1" thickBot="1" x14ac:dyDescent="0.4">
      <c r="B2" s="251"/>
      <c r="C2" s="4"/>
      <c r="F2" s="249" t="s">
        <v>21</v>
      </c>
      <c r="G2" s="249"/>
      <c r="H2" s="249"/>
      <c r="I2" s="249"/>
      <c r="J2" s="249"/>
      <c r="K2" s="176" t="s">
        <v>29</v>
      </c>
      <c r="L2" s="177"/>
      <c r="M2" s="7"/>
      <c r="N2" s="9"/>
    </row>
    <row r="3" spans="1:21" ht="24.75" customHeight="1" thickBot="1" x14ac:dyDescent="0.35">
      <c r="B3" s="254" t="s">
        <v>0</v>
      </c>
      <c r="C3" s="255"/>
      <c r="D3" s="10"/>
      <c r="E3" s="11"/>
      <c r="F3" s="11"/>
      <c r="H3" s="256" t="s">
        <v>20</v>
      </c>
      <c r="I3" s="256"/>
      <c r="K3" s="13"/>
      <c r="L3" s="13"/>
      <c r="M3" s="6"/>
      <c r="R3" s="24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3" t="s">
        <v>2</v>
      </c>
      <c r="F4" s="244"/>
      <c r="H4" s="245" t="s">
        <v>3</v>
      </c>
      <c r="I4" s="246"/>
      <c r="J4" s="17"/>
      <c r="K4" s="18"/>
      <c r="L4" s="19"/>
      <c r="M4" s="168" t="s">
        <v>4</v>
      </c>
      <c r="N4" s="169" t="s">
        <v>5</v>
      </c>
      <c r="P4" s="247" t="s">
        <v>6</v>
      </c>
      <c r="Q4" s="248"/>
      <c r="R4" s="242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57">
        <f>SUM(M5:M39)</f>
        <v>64841</v>
      </c>
      <c r="N45" s="266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58"/>
      <c r="N46" s="267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68" t="s">
        <v>11</v>
      </c>
      <c r="I51" s="269"/>
      <c r="J51" s="135"/>
      <c r="K51" s="270">
        <f>I49+L49</f>
        <v>5219.28</v>
      </c>
      <c r="L51" s="271"/>
      <c r="M51" s="272">
        <f>N45+M45</f>
        <v>64841</v>
      </c>
      <c r="N51" s="273"/>
      <c r="P51" s="96"/>
      <c r="Q51" s="9"/>
    </row>
    <row r="52" spans="1:17" ht="15.75" x14ac:dyDescent="0.25">
      <c r="D52" s="279" t="s">
        <v>12</v>
      </c>
      <c r="E52" s="279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74"/>
      <c r="E53" s="274"/>
      <c r="F53" s="131">
        <v>0</v>
      </c>
      <c r="I53" s="275" t="s">
        <v>13</v>
      </c>
      <c r="J53" s="276"/>
      <c r="K53" s="277">
        <f>F55+F56+F57</f>
        <v>46856.369999999995</v>
      </c>
      <c r="L53" s="278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59">
        <f>-C4</f>
        <v>0</v>
      </c>
      <c r="L55" s="260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61" t="s">
        <v>17</v>
      </c>
      <c r="E57" s="262"/>
      <c r="F57" s="151">
        <v>0</v>
      </c>
      <c r="I57" s="263" t="s">
        <v>18</v>
      </c>
      <c r="J57" s="264"/>
      <c r="K57" s="265">
        <f>K53+K55</f>
        <v>46856.369999999995</v>
      </c>
      <c r="L57" s="265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F2:J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0"/>
      <c r="C1" s="252" t="s">
        <v>36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21" ht="27.75" customHeight="1" thickBot="1" x14ac:dyDescent="0.45">
      <c r="B2" s="251"/>
      <c r="C2" s="4"/>
      <c r="F2" s="249" t="s">
        <v>21</v>
      </c>
      <c r="G2" s="249"/>
      <c r="H2" s="249"/>
      <c r="I2" s="249"/>
      <c r="J2" s="249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4" t="s">
        <v>0</v>
      </c>
      <c r="C3" s="255"/>
      <c r="D3" s="10"/>
      <c r="E3" s="11"/>
      <c r="F3" s="11"/>
      <c r="H3" s="256" t="s">
        <v>20</v>
      </c>
      <c r="I3" s="256"/>
      <c r="K3" s="13"/>
      <c r="L3" s="13"/>
      <c r="M3" s="6"/>
      <c r="R3" s="24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43" t="s">
        <v>2</v>
      </c>
      <c r="F4" s="244"/>
      <c r="H4" s="245" t="s">
        <v>3</v>
      </c>
      <c r="I4" s="246"/>
      <c r="J4" s="17"/>
      <c r="K4" s="18"/>
      <c r="L4" s="19"/>
      <c r="M4" s="168" t="s">
        <v>4</v>
      </c>
      <c r="N4" s="169" t="s">
        <v>5</v>
      </c>
      <c r="P4" s="247" t="s">
        <v>6</v>
      </c>
      <c r="Q4" s="248"/>
      <c r="R4" s="242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57">
        <f>SUM(M5:M48)</f>
        <v>88632</v>
      </c>
      <c r="N63" s="266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58"/>
      <c r="N64" s="267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68" t="s">
        <v>11</v>
      </c>
      <c r="I69" s="269"/>
      <c r="J69" s="135"/>
      <c r="K69" s="270">
        <f>I67+L67</f>
        <v>6435</v>
      </c>
      <c r="L69" s="271"/>
      <c r="M69" s="272">
        <f>N63+M63</f>
        <v>135236</v>
      </c>
      <c r="N69" s="273"/>
      <c r="P69" s="96"/>
      <c r="Q69" s="9"/>
    </row>
    <row r="70" spans="1:17" ht="15.75" x14ac:dyDescent="0.25">
      <c r="D70" s="279" t="s">
        <v>12</v>
      </c>
      <c r="E70" s="279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74"/>
      <c r="E71" s="274"/>
      <c r="F71" s="131">
        <v>0</v>
      </c>
      <c r="I71" s="275" t="s">
        <v>13</v>
      </c>
      <c r="J71" s="276"/>
      <c r="K71" s="277">
        <f>F73+F74+F75</f>
        <v>65323.966999999975</v>
      </c>
      <c r="L71" s="278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59">
        <f>-C4</f>
        <v>0</v>
      </c>
      <c r="L73" s="260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61" t="s">
        <v>17</v>
      </c>
      <c r="E75" s="262"/>
      <c r="F75" s="151">
        <v>0</v>
      </c>
      <c r="I75" s="263" t="s">
        <v>18</v>
      </c>
      <c r="J75" s="264"/>
      <c r="K75" s="265">
        <f>K71+K73</f>
        <v>65323.966999999975</v>
      </c>
      <c r="L75" s="265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  <mergeCell ref="B1:B2"/>
    <mergeCell ref="C1:M1"/>
    <mergeCell ref="F2:J2"/>
    <mergeCell ref="B3:C3"/>
    <mergeCell ref="H3:I3"/>
    <mergeCell ref="D71:E71"/>
    <mergeCell ref="I71:J71"/>
    <mergeCell ref="K71:L71"/>
    <mergeCell ref="K73:L73"/>
    <mergeCell ref="D75:E75"/>
    <mergeCell ref="I75:J75"/>
    <mergeCell ref="K75:L75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abSelected="1" topLeftCell="A30" workbookViewId="0">
      <selection activeCell="S48" sqref="S48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0"/>
      <c r="C1" s="252" t="s">
        <v>53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21" ht="27.75" customHeight="1" thickBot="1" x14ac:dyDescent="0.45">
      <c r="B2" s="251"/>
      <c r="C2" s="4"/>
      <c r="F2" s="249" t="s">
        <v>21</v>
      </c>
      <c r="G2" s="249"/>
      <c r="H2" s="249"/>
      <c r="I2" s="249"/>
      <c r="J2" s="249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54" t="s">
        <v>0</v>
      </c>
      <c r="C3" s="255"/>
      <c r="D3" s="2"/>
      <c r="E3" s="11"/>
      <c r="F3" s="11"/>
      <c r="H3" s="256" t="s">
        <v>20</v>
      </c>
      <c r="I3" s="256"/>
      <c r="K3" s="13"/>
      <c r="L3" s="13"/>
      <c r="M3" s="6"/>
      <c r="R3" s="24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43" t="s">
        <v>2</v>
      </c>
      <c r="F4" s="244"/>
      <c r="H4" s="245" t="s">
        <v>3</v>
      </c>
      <c r="I4" s="246"/>
      <c r="J4" s="17"/>
      <c r="K4" s="18"/>
      <c r="L4" s="19"/>
      <c r="M4" s="168" t="s">
        <v>4</v>
      </c>
      <c r="N4" s="169" t="s">
        <v>5</v>
      </c>
      <c r="P4" s="247" t="s">
        <v>6</v>
      </c>
      <c r="Q4" s="248"/>
      <c r="R4" s="242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57">
        <f>SUM(M5:M48)</f>
        <v>41580</v>
      </c>
      <c r="N56" s="266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58"/>
      <c r="N57" s="267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68" t="s">
        <v>11</v>
      </c>
      <c r="I61" s="269"/>
      <c r="J61" s="135"/>
      <c r="K61" s="270">
        <f>I59+L59</f>
        <v>4723.5599999999995</v>
      </c>
      <c r="L61" s="271"/>
      <c r="M61" s="272">
        <f>N56+M56</f>
        <v>91781</v>
      </c>
      <c r="N61" s="273"/>
      <c r="P61" s="96"/>
      <c r="Q61" s="9"/>
    </row>
    <row r="62" spans="1:19" x14ac:dyDescent="0.25">
      <c r="D62" s="279" t="s">
        <v>12</v>
      </c>
      <c r="E62" s="279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74"/>
      <c r="E63" s="274"/>
      <c r="F63" s="131">
        <v>0</v>
      </c>
      <c r="I63" s="275" t="s">
        <v>13</v>
      </c>
      <c r="J63" s="276"/>
      <c r="K63" s="277">
        <f>F65+F66+F67</f>
        <v>70157.13</v>
      </c>
      <c r="L63" s="278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59">
        <f>-C4</f>
        <v>0</v>
      </c>
      <c r="L65" s="260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1" t="s">
        <v>17</v>
      </c>
      <c r="E67" s="262"/>
      <c r="F67" s="151">
        <v>0</v>
      </c>
      <c r="I67" s="263" t="s">
        <v>18</v>
      </c>
      <c r="J67" s="264"/>
      <c r="K67" s="265">
        <f>K63+K65</f>
        <v>70157.13</v>
      </c>
      <c r="L67" s="265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24"/>
  <sheetViews>
    <sheetView workbookViewId="0">
      <selection activeCell="I6" sqref="I6"/>
    </sheetView>
  </sheetViews>
  <sheetFormatPr baseColWidth="10" defaultRowHeight="15" x14ac:dyDescent="0.25"/>
  <cols>
    <col min="4" max="5" width="18.140625" customWidth="1"/>
    <col min="6" max="6" width="18.140625" style="4" customWidth="1"/>
  </cols>
  <sheetData>
    <row r="4" spans="4:6" ht="33" customHeight="1" x14ac:dyDescent="0.25">
      <c r="D4">
        <v>500</v>
      </c>
      <c r="E4">
        <v>202</v>
      </c>
      <c r="F4" s="131">
        <f>D4*E4</f>
        <v>101000</v>
      </c>
    </row>
    <row r="5" spans="4:6" ht="33" customHeight="1" x14ac:dyDescent="0.25">
      <c r="D5">
        <v>200</v>
      </c>
      <c r="E5">
        <v>72</v>
      </c>
      <c r="F5" s="131">
        <f t="shared" ref="F5:F11" si="0">D5*E5</f>
        <v>14400</v>
      </c>
    </row>
    <row r="6" spans="4:6" ht="33" customHeight="1" x14ac:dyDescent="0.25">
      <c r="D6">
        <v>100</v>
      </c>
      <c r="E6">
        <v>4</v>
      </c>
      <c r="F6" s="131">
        <f t="shared" si="0"/>
        <v>400</v>
      </c>
    </row>
    <row r="7" spans="4:6" ht="33" customHeight="1" x14ac:dyDescent="0.25">
      <c r="D7">
        <v>50</v>
      </c>
      <c r="E7">
        <v>3</v>
      </c>
      <c r="F7" s="131">
        <f t="shared" si="0"/>
        <v>150</v>
      </c>
    </row>
    <row r="8" spans="4:6" ht="33" customHeight="1" x14ac:dyDescent="0.25">
      <c r="D8">
        <v>20</v>
      </c>
      <c r="E8">
        <v>1</v>
      </c>
      <c r="F8" s="131">
        <f t="shared" si="0"/>
        <v>20</v>
      </c>
    </row>
    <row r="9" spans="4:6" ht="33" customHeight="1" x14ac:dyDescent="0.25">
      <c r="F9" s="131">
        <v>0</v>
      </c>
    </row>
    <row r="10" spans="4:6" ht="33" customHeight="1" x14ac:dyDescent="0.25">
      <c r="F10" s="131">
        <f t="shared" si="0"/>
        <v>0</v>
      </c>
    </row>
    <row r="11" spans="4:6" ht="33" customHeight="1" x14ac:dyDescent="0.25">
      <c r="F11" s="131">
        <f t="shared" si="0"/>
        <v>0</v>
      </c>
    </row>
    <row r="12" spans="4:6" ht="33" customHeight="1" x14ac:dyDescent="0.25">
      <c r="F12" s="131">
        <f>SUM(F4:F11)</f>
        <v>115970</v>
      </c>
    </row>
    <row r="13" spans="4:6" ht="33" customHeight="1" x14ac:dyDescent="0.25"/>
    <row r="14" spans="4:6" ht="33" customHeight="1" x14ac:dyDescent="0.25"/>
    <row r="15" spans="4:6" ht="33" customHeight="1" x14ac:dyDescent="0.25"/>
    <row r="16" spans="4:6" ht="33" customHeight="1" x14ac:dyDescent="0.25"/>
    <row r="17" ht="33" customHeight="1" x14ac:dyDescent="0.25"/>
    <row r="18" ht="33" customHeight="1" x14ac:dyDescent="0.25"/>
    <row r="19" ht="33" customHeight="1" x14ac:dyDescent="0.25"/>
    <row r="20" ht="33" customHeight="1" x14ac:dyDescent="0.25"/>
    <row r="21" ht="33" customHeight="1" x14ac:dyDescent="0.25"/>
    <row r="22" ht="33" customHeight="1" x14ac:dyDescent="0.25"/>
    <row r="23" ht="33" customHeight="1" x14ac:dyDescent="0.25"/>
    <row r="24" ht="33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0" t="s">
        <v>44</v>
      </c>
      <c r="E22" s="281"/>
      <c r="F22" s="188"/>
    </row>
    <row r="23" spans="3:6" ht="16.5" thickBot="1" x14ac:dyDescent="0.3">
      <c r="D23" s="282"/>
      <c r="E23" s="283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    M A R Z O     2 0 2 3     </vt:lpstr>
      <vt:lpstr>    A B R I L     2 0 2 3      </vt:lpstr>
      <vt:lpstr>    M A Y O       2 0 2 3  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2023-06-15T17:22:11Z</dcterms:modified>
</cp:coreProperties>
</file>