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0" yWindow="0" windowWidth="28800" windowHeight="12330"/>
  </bookViews>
  <sheets>
    <sheet name="TOTAL" sheetId="1" r:id="rId1"/>
  </sheets>
  <externalReferences>
    <externalReference r:id="rId2"/>
  </externalReferences>
  <definedNames>
    <definedName name="_xlnm._FilterDatabase" localSheetId="0" hidden="1">TOTAL!$A$3:$D$3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/>
  <c r="B5" i="1"/>
  <c r="C5" i="1"/>
  <c r="B6" i="1"/>
  <c r="C6" i="1"/>
  <c r="C17" i="1" s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7" i="1"/>
</calcChain>
</file>

<file path=xl/sharedStrings.xml><?xml version="1.0" encoding="utf-8"?>
<sst xmlns="http://schemas.openxmlformats.org/spreadsheetml/2006/main" count="17" uniqueCount="17">
  <si>
    <t>TOTAL</t>
  </si>
  <si>
    <t>VARIOS</t>
  </si>
  <si>
    <t>RES</t>
  </si>
  <si>
    <t>PUERCO</t>
  </si>
  <si>
    <t>POLLO</t>
  </si>
  <si>
    <t>PATRON</t>
  </si>
  <si>
    <t>MINO</t>
  </si>
  <si>
    <t>LYNCOTT</t>
  </si>
  <si>
    <t>LEDO</t>
  </si>
  <si>
    <t>CREMERIA</t>
  </si>
  <si>
    <t>COSTCO</t>
  </si>
  <si>
    <t>CAPISTRANO</t>
  </si>
  <si>
    <t>ALB&amp;CIA</t>
  </si>
  <si>
    <t>PRECIO MAYOREO</t>
  </si>
  <si>
    <t>PRECIO ENTRADA</t>
  </si>
  <si>
    <t>TOTAL GENERAL</t>
  </si>
  <si>
    <t>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</si>
</sst>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8"/>
      <color rgb="FF00B0F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44" fontId="2" fillId="0" borderId="1" xfId="0" applyNumberFormat="1" applyFont="1" applyBorder="1"/>
    <xf numFmtId="44" fontId="3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44" fontId="5" fillId="0" borderId="1" xfId="0" applyNumberFormat="1" applyFont="1" applyBorder="1"/>
    <xf numFmtId="44" fontId="6" fillId="0" borderId="1" xfId="0" applyNumberFormat="1" applyFont="1" applyBorder="1"/>
    <xf numFmtId="0" fontId="7" fillId="0" borderId="1" xfId="0" applyFont="1" applyBorder="1"/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44" fontId="8" fillId="0" borderId="1" xfId="1" applyFont="1" applyBorder="1" applyAlignment="1">
      <alignment horizontal="center" vertical="center" wrapText="1"/>
    </xf>
    <xf numFmtId="44" fontId="9" fillId="0" borderId="2" xfId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4" fontId="0" fillId="0" borderId="0" xfId="0" applyNumberFormat="1"/>
    <xf numFmtId="0" fontId="11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USS/Desktop/INVENTARIO%20CENTRAL%20AGOS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"/>
      <sheetName val="PUERCO"/>
      <sheetName val="LEDO"/>
      <sheetName val="POLLO"/>
      <sheetName val="CREMERIA"/>
      <sheetName val="ALB&amp;CIA"/>
      <sheetName val="CAPISTRANO"/>
      <sheetName val="MINO"/>
      <sheetName val="PATRON"/>
      <sheetName val="COSTCO"/>
      <sheetName val="LYNCOTT"/>
      <sheetName val="VARIOS"/>
    </sheetNames>
    <sheetDataSet>
      <sheetData sheetId="0">
        <row r="30">
          <cell r="F30">
            <v>412251.11999999994</v>
          </cell>
          <cell r="H30">
            <v>508286.44000000012</v>
          </cell>
        </row>
        <row r="44">
          <cell r="F44">
            <v>173854.26</v>
          </cell>
          <cell r="H44">
            <v>180338.2</v>
          </cell>
        </row>
      </sheetData>
      <sheetData sheetId="1">
        <row r="22">
          <cell r="F22">
            <v>240803.24</v>
          </cell>
          <cell r="H22">
            <v>242383.71999999997</v>
          </cell>
        </row>
        <row r="51">
          <cell r="F51">
            <v>530408.34</v>
          </cell>
          <cell r="H51">
            <v>546781</v>
          </cell>
        </row>
        <row r="73">
          <cell r="F73">
            <v>220499.875</v>
          </cell>
          <cell r="H73">
            <v>250798.63</v>
          </cell>
        </row>
      </sheetData>
      <sheetData sheetId="2">
        <row r="11">
          <cell r="F11">
            <v>960</v>
          </cell>
          <cell r="H11">
            <v>1180</v>
          </cell>
        </row>
      </sheetData>
      <sheetData sheetId="3">
        <row r="9">
          <cell r="F9">
            <v>1871.16</v>
          </cell>
          <cell r="H9">
            <v>2716.2</v>
          </cell>
        </row>
      </sheetData>
      <sheetData sheetId="4">
        <row r="13">
          <cell r="F13">
            <v>3141.4</v>
          </cell>
          <cell r="H13">
            <v>3418.12</v>
          </cell>
        </row>
      </sheetData>
      <sheetData sheetId="5">
        <row r="14">
          <cell r="F14">
            <v>32377.34</v>
          </cell>
          <cell r="H14">
            <v>41417.82</v>
          </cell>
        </row>
      </sheetData>
      <sheetData sheetId="6">
        <row r="11">
          <cell r="F11">
            <v>11608.16</v>
          </cell>
          <cell r="H11">
            <v>13911.36</v>
          </cell>
        </row>
      </sheetData>
      <sheetData sheetId="7">
        <row r="22">
          <cell r="F22">
            <v>16137.539999999999</v>
          </cell>
          <cell r="H22">
            <v>17782.399999999998</v>
          </cell>
        </row>
      </sheetData>
      <sheetData sheetId="8">
        <row r="16">
          <cell r="F16">
            <v>42550.485000000001</v>
          </cell>
          <cell r="H16">
            <v>48493.95</v>
          </cell>
        </row>
      </sheetData>
      <sheetData sheetId="9">
        <row r="13">
          <cell r="F13">
            <v>8725.4</v>
          </cell>
          <cell r="H13">
            <v>8725.4</v>
          </cell>
        </row>
      </sheetData>
      <sheetData sheetId="10">
        <row r="15">
          <cell r="F15">
            <v>6753.2</v>
          </cell>
          <cell r="H15">
            <v>7909.12</v>
          </cell>
        </row>
      </sheetData>
      <sheetData sheetId="11">
        <row r="34">
          <cell r="F34">
            <v>90638.579999999987</v>
          </cell>
          <cell r="H34">
            <v>101014.24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F7" sqref="F7"/>
    </sheetView>
  </sheetViews>
  <sheetFormatPr baseColWidth="10" defaultRowHeight="15" x14ac:dyDescent="0.25"/>
  <cols>
    <col min="1" max="1" width="27.140625" customWidth="1"/>
    <col min="2" max="2" width="25.7109375" customWidth="1"/>
    <col min="3" max="3" width="29.85546875" customWidth="1"/>
    <col min="4" max="4" width="11.42578125" style="1"/>
  </cols>
  <sheetData>
    <row r="1" spans="1:4" ht="36" x14ac:dyDescent="0.55000000000000004">
      <c r="A1" s="19" t="s">
        <v>16</v>
      </c>
      <c r="B1" s="18">
        <v>45172</v>
      </c>
    </row>
    <row r="2" spans="1:4" s="10" customFormat="1" ht="28.5" x14ac:dyDescent="0.25">
      <c r="A2" s="17" t="s">
        <v>15</v>
      </c>
      <c r="B2" s="16"/>
      <c r="C2" s="15"/>
      <c r="D2" s="11"/>
    </row>
    <row r="3" spans="1:4" s="10" customFormat="1" ht="28.5" x14ac:dyDescent="0.25">
      <c r="A3" s="14"/>
      <c r="B3" s="13" t="s">
        <v>14</v>
      </c>
      <c r="C3" s="12" t="s">
        <v>13</v>
      </c>
      <c r="D3" s="11"/>
    </row>
    <row r="4" spans="1:4" ht="26.25" x14ac:dyDescent="0.4">
      <c r="A4" s="9" t="s">
        <v>12</v>
      </c>
      <c r="B4" s="8">
        <f>'[1]ALB&amp;CIA'!F14</f>
        <v>32377.34</v>
      </c>
      <c r="C4" s="7">
        <f>'[1]ALB&amp;CIA'!H14</f>
        <v>41417.82</v>
      </c>
    </row>
    <row r="5" spans="1:4" ht="26.25" x14ac:dyDescent="0.4">
      <c r="A5" s="9" t="s">
        <v>11</v>
      </c>
      <c r="B5" s="8">
        <f>[1]CAPISTRANO!F11</f>
        <v>11608.16</v>
      </c>
      <c r="C5" s="7">
        <f>[1]CAPISTRANO!H11</f>
        <v>13911.36</v>
      </c>
    </row>
    <row r="6" spans="1:4" ht="26.25" x14ac:dyDescent="0.4">
      <c r="A6" s="9" t="s">
        <v>10</v>
      </c>
      <c r="B6" s="8">
        <f>[1]COSTCO!F13</f>
        <v>8725.4</v>
      </c>
      <c r="C6" s="7">
        <f>[1]COSTCO!H13</f>
        <v>8725.4</v>
      </c>
    </row>
    <row r="7" spans="1:4" ht="26.25" x14ac:dyDescent="0.4">
      <c r="A7" s="9" t="s">
        <v>9</v>
      </c>
      <c r="B7" s="8">
        <f>[1]CREMERIA!F13</f>
        <v>3141.4</v>
      </c>
      <c r="C7" s="7">
        <f>[1]CREMERIA!H13</f>
        <v>3418.12</v>
      </c>
    </row>
    <row r="8" spans="1:4" ht="26.25" x14ac:dyDescent="0.4">
      <c r="A8" s="9" t="s">
        <v>8</v>
      </c>
      <c r="B8" s="8">
        <f>[1]LEDO!F11</f>
        <v>960</v>
      </c>
      <c r="C8" s="7">
        <f>[1]LEDO!H11</f>
        <v>1180</v>
      </c>
    </row>
    <row r="9" spans="1:4" ht="26.25" x14ac:dyDescent="0.4">
      <c r="A9" s="9" t="s">
        <v>7</v>
      </c>
      <c r="B9" s="8">
        <f>[1]LYNCOTT!F15</f>
        <v>6753.2</v>
      </c>
      <c r="C9" s="7">
        <f>[1]LYNCOTT!H15</f>
        <v>7909.12</v>
      </c>
    </row>
    <row r="10" spans="1:4" ht="26.25" x14ac:dyDescent="0.4">
      <c r="A10" s="9" t="s">
        <v>6</v>
      </c>
      <c r="B10" s="8">
        <f>[1]MINO!F22</f>
        <v>16137.539999999999</v>
      </c>
      <c r="C10" s="7">
        <f>[1]MINO!H22</f>
        <v>17782.399999999998</v>
      </c>
    </row>
    <row r="11" spans="1:4" ht="26.25" x14ac:dyDescent="0.4">
      <c r="A11" s="9" t="s">
        <v>5</v>
      </c>
      <c r="B11" s="8">
        <f>[1]PATRON!F16</f>
        <v>42550.485000000001</v>
      </c>
      <c r="C11" s="7">
        <f>[1]PATRON!H16</f>
        <v>48493.95</v>
      </c>
    </row>
    <row r="12" spans="1:4" ht="26.25" x14ac:dyDescent="0.4">
      <c r="A12" s="9" t="s">
        <v>4</v>
      </c>
      <c r="B12" s="8">
        <f>[1]POLLO!F9</f>
        <v>1871.16</v>
      </c>
      <c r="C12" s="7">
        <f>[1]POLLO!H9</f>
        <v>2716.2</v>
      </c>
    </row>
    <row r="13" spans="1:4" ht="26.25" x14ac:dyDescent="0.4">
      <c r="A13" s="9" t="s">
        <v>3</v>
      </c>
      <c r="B13" s="8">
        <f>[1]PUERCO!F22+[1]PUERCO!F51+[1]PUERCO!F73</f>
        <v>991711.45499999996</v>
      </c>
      <c r="C13" s="7">
        <f>[1]PUERCO!H22+[1]PUERCO!H51+[1]PUERCO!H73</f>
        <v>1039963.35</v>
      </c>
    </row>
    <row r="14" spans="1:4" ht="26.25" x14ac:dyDescent="0.4">
      <c r="A14" s="9" t="s">
        <v>2</v>
      </c>
      <c r="B14" s="8">
        <f>[1]RES!F30+[1]RES!F44</f>
        <v>586105.37999999989</v>
      </c>
      <c r="C14" s="7">
        <f>[1]RES!H30+[1]RES!H44</f>
        <v>688624.64000000013</v>
      </c>
    </row>
    <row r="15" spans="1:4" ht="26.25" x14ac:dyDescent="0.4">
      <c r="A15" s="9" t="s">
        <v>1</v>
      </c>
      <c r="B15" s="8">
        <f>[1]VARIOS!F34</f>
        <v>90638.579999999987</v>
      </c>
      <c r="C15" s="7">
        <f>[1]VARIOS!H34</f>
        <v>101014.24</v>
      </c>
    </row>
    <row r="16" spans="1:4" ht="26.25" x14ac:dyDescent="0.4">
      <c r="A16" s="4"/>
      <c r="B16" s="6"/>
      <c r="C16" s="5"/>
    </row>
    <row r="17" spans="1:3" ht="26.25" x14ac:dyDescent="0.4">
      <c r="A17" s="4" t="s">
        <v>0</v>
      </c>
      <c r="B17" s="3">
        <f>SUM(B4:B15)</f>
        <v>1792580.0999999999</v>
      </c>
      <c r="C17" s="2">
        <f>SUM(C4:C15)</f>
        <v>1975156.6</v>
      </c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</sheetData>
  <autoFilter ref="A3:D3">
    <sortState ref="A4:D14">
      <sortCondition ref="A3"/>
    </sortState>
  </autoFilter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2023-09-09T16:30:10Z</dcterms:created>
  <dcterms:modified xsi:type="dcterms:W3CDTF">2023-09-09T16:31:02Z</dcterms:modified>
</cp:coreProperties>
</file>