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9  SEPT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77" i="10" l="1"/>
  <c r="J1177" i="10"/>
  <c r="J1178" i="10" s="1"/>
  <c r="J1179" i="10" s="1"/>
  <c r="J1180" i="10" s="1"/>
  <c r="J1181" i="10" s="1"/>
  <c r="J1182" i="10" s="1"/>
  <c r="J1183" i="10" s="1"/>
  <c r="J1184" i="10" s="1"/>
  <c r="J1185" i="10" s="1"/>
  <c r="J1186" i="10" s="1"/>
  <c r="J1187" i="10" s="1"/>
  <c r="J1188" i="10" s="1"/>
  <c r="J1189" i="10" s="1"/>
  <c r="I1178" i="10"/>
  <c r="I1179" i="10"/>
  <c r="I1180" i="10"/>
  <c r="I1181" i="10"/>
  <c r="I1182" i="10"/>
  <c r="I1183" i="10"/>
  <c r="I1184" i="10"/>
  <c r="I1185" i="10"/>
  <c r="I1186" i="10"/>
  <c r="I1187" i="10"/>
  <c r="I1188" i="10"/>
  <c r="I1189"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9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9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9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9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<sst xmlns="http://schemas.openxmlformats.org/spreadsheetml/2006/main" count="6214" uniqueCount="4780">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</sst>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8">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1">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99CC"/>
      <color rgb="FF99CCFF"/>
      <color rgb="FFCCFFCC"/>
      <color rgb="FF66CCFF"/>
      <color rgb="FF99CC00"/>
      <color rgb="FF990033"/>
      <color rgb="FF0000FF"/>
      <color rgb="FFCC99FF"/>
      <color rgb="FFFF505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0" t="s">
        <v>8</v>
      </c>
      <c r="G1" s="540"/>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6">
        <f>SUM(J3:J180)</f>
        <v>2999.9999999999864</v>
      </c>
      <c r="J181" s="537"/>
      <c r="K181"/>
    </row>
    <row r="182" spans="1:11" ht="15.75" thickBot="1" x14ac:dyDescent="0.3">
      <c r="I182" s="538"/>
      <c r="J182" s="539"/>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0" t="s">
        <v>181</v>
      </c>
      <c r="G1" s="540"/>
      <c r="H1" s="540"/>
      <c r="I1" s="540"/>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6">
        <f>SUM(J3:J414)</f>
        <v>34203.089999999982</v>
      </c>
      <c r="J415" s="537"/>
      <c r="K415"/>
    </row>
    <row r="416" spans="2:11" ht="15.75" thickBot="1" x14ac:dyDescent="0.3">
      <c r="I416" s="538"/>
      <c r="J416" s="539"/>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0" t="s">
        <v>628</v>
      </c>
      <c r="F1" s="540"/>
      <c r="G1" s="540"/>
      <c r="H1" s="540"/>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3" t="s">
        <v>638</v>
      </c>
      <c r="G551" s="544"/>
      <c r="H551" s="541">
        <f>SUM(I3:I550)</f>
        <v>-1923.8799999999865</v>
      </c>
      <c r="I551" s="537"/>
    </row>
    <row r="552" spans="1:11" ht="15.75" customHeight="1" thickBot="1" x14ac:dyDescent="0.3">
      <c r="A552" s="2"/>
      <c r="D552" s="42"/>
      <c r="E552" s="51"/>
      <c r="F552" s="545"/>
      <c r="G552" s="546"/>
      <c r="H552" s="542"/>
      <c r="I552" s="539"/>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94"/>
  <sheetViews>
    <sheetView tabSelected="1" topLeftCell="C1173" zoomScaleNormal="100" workbookViewId="0">
      <selection activeCell="I1177" sqref="I1177"/>
    </sheetView>
  </sheetViews>
  <sheetFormatPr baseColWidth="10" defaultRowHeight="17.25" x14ac:dyDescent="0.25"/>
  <cols>
    <col min="1" max="1" width="11.7109375" style="425" bestFit="1" customWidth="1"/>
    <col min="2" max="2" width="66.140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48" t="s">
        <v>1315</v>
      </c>
      <c r="F1" s="548"/>
      <c r="G1" s="548"/>
      <c r="H1" s="548"/>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190"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190"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47">
        <v>45009</v>
      </c>
      <c r="B1053" s="557" t="s">
        <v>4529</v>
      </c>
      <c r="C1053" s="559" t="s">
        <v>2933</v>
      </c>
      <c r="D1053" s="560"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47"/>
      <c r="B1054" s="558"/>
      <c r="C1054" s="559"/>
      <c r="D1054" s="561"/>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x14ac:dyDescent="0.25">
      <c r="A1177" s="345">
        <v>45198</v>
      </c>
      <c r="B1177" s="530" t="s">
        <v>4778</v>
      </c>
      <c r="C1177" s="424" t="s">
        <v>2798</v>
      </c>
      <c r="D1177" s="434" t="s">
        <v>4779</v>
      </c>
      <c r="E1177" s="355">
        <v>766920</v>
      </c>
      <c r="F1177" s="511">
        <v>2226640</v>
      </c>
      <c r="G1177" s="348">
        <v>37703.83</v>
      </c>
      <c r="H1177" s="348">
        <v>44000</v>
      </c>
      <c r="I1177" s="394">
        <f t="shared" ref="I1177:I1189" si="51">H1177-G1177</f>
        <v>6296.1699999999983</v>
      </c>
      <c r="J1177" s="360">
        <f t="shared" ref="J1177:J1189" si="52">J1176+I1177</f>
        <v>36751.594999999958</v>
      </c>
    </row>
    <row r="1178" spans="1:10" ht="33" customHeight="1" x14ac:dyDescent="0.25">
      <c r="A1178" s="345"/>
      <c r="B1178" s="535"/>
      <c r="C1178" s="424"/>
      <c r="D1178" s="434"/>
      <c r="E1178" s="355"/>
      <c r="F1178" s="511"/>
      <c r="G1178" s="348"/>
      <c r="H1178" s="348"/>
      <c r="I1178" s="394">
        <f t="shared" si="51"/>
        <v>0</v>
      </c>
      <c r="J1178" s="360">
        <f t="shared" si="52"/>
        <v>36751.594999999958</v>
      </c>
    </row>
    <row r="1179" spans="1:10" ht="33" customHeight="1" x14ac:dyDescent="0.25">
      <c r="A1179" s="345"/>
      <c r="B1179" s="535"/>
      <c r="C1179" s="424"/>
      <c r="D1179" s="434"/>
      <c r="E1179" s="355"/>
      <c r="F1179" s="511"/>
      <c r="G1179" s="348"/>
      <c r="H1179" s="348"/>
      <c r="I1179" s="394">
        <f t="shared" si="51"/>
        <v>0</v>
      </c>
      <c r="J1179" s="360">
        <f t="shared" si="52"/>
        <v>36751.594999999958</v>
      </c>
    </row>
    <row r="1180" spans="1:10" ht="33" customHeight="1" x14ac:dyDescent="0.25">
      <c r="A1180" s="345"/>
      <c r="B1180" s="535"/>
      <c r="C1180" s="424"/>
      <c r="D1180" s="434"/>
      <c r="E1180" s="355"/>
      <c r="F1180" s="511"/>
      <c r="G1180" s="348"/>
      <c r="H1180" s="348"/>
      <c r="I1180" s="394">
        <f t="shared" si="51"/>
        <v>0</v>
      </c>
      <c r="J1180" s="360">
        <f t="shared" si="52"/>
        <v>36751.594999999958</v>
      </c>
    </row>
    <row r="1181" spans="1:10" ht="33" customHeight="1" x14ac:dyDescent="0.25">
      <c r="A1181" s="345"/>
      <c r="B1181" s="535"/>
      <c r="C1181" s="424"/>
      <c r="D1181" s="434"/>
      <c r="E1181" s="355"/>
      <c r="F1181" s="511"/>
      <c r="G1181" s="348"/>
      <c r="H1181" s="348"/>
      <c r="I1181" s="394">
        <f t="shared" si="51"/>
        <v>0</v>
      </c>
      <c r="J1181" s="360">
        <f t="shared" si="52"/>
        <v>36751.594999999958</v>
      </c>
    </row>
    <row r="1182" spans="1:10" ht="33" customHeight="1" x14ac:dyDescent="0.25">
      <c r="A1182" s="345"/>
      <c r="B1182" s="535"/>
      <c r="C1182" s="424"/>
      <c r="D1182" s="434"/>
      <c r="E1182" s="355"/>
      <c r="F1182" s="511"/>
      <c r="G1182" s="348"/>
      <c r="H1182" s="348"/>
      <c r="I1182" s="394">
        <f t="shared" si="51"/>
        <v>0</v>
      </c>
      <c r="J1182" s="360">
        <f t="shared" si="52"/>
        <v>36751.594999999958</v>
      </c>
    </row>
    <row r="1183" spans="1:10" ht="33" customHeight="1" x14ac:dyDescent="0.25">
      <c r="A1183" s="345"/>
      <c r="B1183" s="535"/>
      <c r="C1183" s="424"/>
      <c r="D1183" s="434"/>
      <c r="E1183" s="355"/>
      <c r="F1183" s="511"/>
      <c r="G1183" s="348"/>
      <c r="H1183" s="348"/>
      <c r="I1183" s="394">
        <f t="shared" si="51"/>
        <v>0</v>
      </c>
      <c r="J1183" s="360">
        <f t="shared" si="52"/>
        <v>36751.594999999958</v>
      </c>
    </row>
    <row r="1184" spans="1:10" ht="33" customHeight="1" x14ac:dyDescent="0.25">
      <c r="A1184" s="345"/>
      <c r="B1184" s="535"/>
      <c r="C1184" s="424"/>
      <c r="D1184" s="434"/>
      <c r="E1184" s="355"/>
      <c r="F1184" s="511"/>
      <c r="G1184" s="348"/>
      <c r="H1184" s="348"/>
      <c r="I1184" s="394">
        <f t="shared" si="51"/>
        <v>0</v>
      </c>
      <c r="J1184" s="360">
        <f t="shared" si="52"/>
        <v>36751.594999999958</v>
      </c>
    </row>
    <row r="1185" spans="1:10" ht="33" customHeight="1" x14ac:dyDescent="0.25">
      <c r="A1185" s="345"/>
      <c r="B1185" s="535"/>
      <c r="C1185" s="424"/>
      <c r="D1185" s="434"/>
      <c r="E1185" s="355"/>
      <c r="F1185" s="511"/>
      <c r="G1185" s="348"/>
      <c r="H1185" s="348"/>
      <c r="I1185" s="394">
        <f t="shared" si="51"/>
        <v>0</v>
      </c>
      <c r="J1185" s="360">
        <f t="shared" si="52"/>
        <v>36751.594999999958</v>
      </c>
    </row>
    <row r="1186" spans="1:10" ht="33" customHeight="1" x14ac:dyDescent="0.25">
      <c r="A1186" s="345"/>
      <c r="B1186" s="535"/>
      <c r="C1186" s="424"/>
      <c r="D1186" s="434"/>
      <c r="E1186" s="355"/>
      <c r="F1186" s="511"/>
      <c r="G1186" s="348"/>
      <c r="H1186" s="348"/>
      <c r="I1186" s="394">
        <f t="shared" si="51"/>
        <v>0</v>
      </c>
      <c r="J1186" s="360">
        <f t="shared" si="52"/>
        <v>36751.594999999958</v>
      </c>
    </row>
    <row r="1187" spans="1:10" ht="33" customHeight="1" x14ac:dyDescent="0.25">
      <c r="A1187" s="345"/>
      <c r="B1187" s="535"/>
      <c r="C1187" s="424"/>
      <c r="D1187" s="434"/>
      <c r="E1187" s="355"/>
      <c r="F1187" s="511"/>
      <c r="G1187" s="348"/>
      <c r="H1187" s="348"/>
      <c r="I1187" s="394">
        <f t="shared" si="51"/>
        <v>0</v>
      </c>
      <c r="J1187" s="360">
        <f t="shared" si="52"/>
        <v>36751.594999999958</v>
      </c>
    </row>
    <row r="1188" spans="1:10" ht="33" customHeight="1" x14ac:dyDescent="0.25">
      <c r="A1188" s="345"/>
      <c r="B1188" s="535"/>
      <c r="C1188" s="424"/>
      <c r="D1188" s="434"/>
      <c r="E1188" s="355"/>
      <c r="F1188" s="511"/>
      <c r="G1188" s="348"/>
      <c r="H1188" s="348"/>
      <c r="I1188" s="394">
        <f t="shared" si="51"/>
        <v>0</v>
      </c>
      <c r="J1188" s="360">
        <f t="shared" si="52"/>
        <v>36751.594999999958</v>
      </c>
    </row>
    <row r="1189" spans="1:10" ht="46.5" x14ac:dyDescent="0.25">
      <c r="A1189" s="345"/>
      <c r="B1189" s="27"/>
      <c r="C1189" s="424" t="s">
        <v>2798</v>
      </c>
      <c r="D1189" s="434"/>
      <c r="E1189" s="355"/>
      <c r="F1189" s="511"/>
      <c r="G1189" s="348"/>
      <c r="H1189" s="348"/>
      <c r="I1189" s="394">
        <f t="shared" si="51"/>
        <v>0</v>
      </c>
      <c r="J1189" s="360">
        <f t="shared" si="52"/>
        <v>36751.594999999958</v>
      </c>
    </row>
    <row r="1190" spans="1:10" ht="21.75" thickBot="1" x14ac:dyDescent="0.4">
      <c r="A1190" s="345"/>
      <c r="B1190" s="48"/>
      <c r="C1190" s="343"/>
      <c r="D1190" s="434"/>
      <c r="E1190" s="355"/>
      <c r="F1190" s="527"/>
      <c r="G1190" s="348"/>
      <c r="H1190" s="348"/>
      <c r="I1190" s="358">
        <f t="shared" si="27"/>
        <v>0</v>
      </c>
      <c r="J1190" s="360">
        <f t="shared" si="26"/>
        <v>36751.594999999958</v>
      </c>
    </row>
    <row r="1191" spans="1:10" ht="18" thickBot="1" x14ac:dyDescent="0.3">
      <c r="A1191" s="345"/>
      <c r="D1191" s="434"/>
      <c r="E1191" s="355"/>
      <c r="F1191" s="520"/>
      <c r="G1191" s="348"/>
      <c r="H1191" s="348"/>
      <c r="I1191" s="358">
        <f t="shared" ref="I1191" si="53">H1191-G1191</f>
        <v>0</v>
      </c>
    </row>
    <row r="1192" spans="1:10" ht="15.75" x14ac:dyDescent="0.25">
      <c r="A1192" s="345"/>
      <c r="D1192" s="434"/>
      <c r="E1192" s="355"/>
      <c r="F1192" s="549" t="s">
        <v>638</v>
      </c>
      <c r="G1192" s="550"/>
      <c r="H1192" s="553">
        <f>SUM(I3:I1191)</f>
        <v>27072.924999999959</v>
      </c>
      <c r="I1192" s="554"/>
    </row>
    <row r="1193" spans="1:10" ht="16.5" thickBot="1" x14ac:dyDescent="0.3">
      <c r="A1193" s="345"/>
      <c r="D1193" s="434"/>
      <c r="E1193" s="355"/>
      <c r="F1193" s="551"/>
      <c r="G1193" s="552"/>
      <c r="H1193" s="555"/>
      <c r="I1193" s="556"/>
    </row>
    <row r="1194" spans="1:10" x14ac:dyDescent="0.25">
      <c r="A1194" s="345"/>
      <c r="D1194" s="434"/>
      <c r="E1194" s="355"/>
      <c r="F1194" s="520"/>
      <c r="G1194" s="348"/>
      <c r="H1194" s="348"/>
      <c r="I1194" s="348"/>
    </row>
  </sheetData>
  <sortState ref="A1161:I1162">
    <sortCondition ref="F1161:F1162"/>
  </sortState>
  <mergeCells count="7">
    <mergeCell ref="A1053:A1054"/>
    <mergeCell ref="E1:H1"/>
    <mergeCell ref="F1192:G1193"/>
    <mergeCell ref="H1192:I119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2" t="s">
        <v>1315</v>
      </c>
      <c r="F1" s="562"/>
      <c r="G1" s="562"/>
      <c r="H1" s="562"/>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3" t="s">
        <v>2836</v>
      </c>
      <c r="L289" s="564"/>
    </row>
    <row r="290" spans="1:12" ht="15.75" customHeight="1" thickBot="1" x14ac:dyDescent="0.3">
      <c r="A290" s="269"/>
      <c r="B290" s="243" t="s">
        <v>1766</v>
      </c>
      <c r="D290" s="463"/>
      <c r="E290" s="51"/>
      <c r="F290" s="481"/>
      <c r="G290" s="9"/>
      <c r="H290" s="9"/>
      <c r="I290" s="11">
        <f t="shared" si="15"/>
        <v>0</v>
      </c>
      <c r="J290" s="128">
        <f t="shared" si="16"/>
        <v>6998.945999999949</v>
      </c>
      <c r="K290" s="565"/>
      <c r="L290" s="566"/>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67" t="s">
        <v>3725</v>
      </c>
      <c r="C407" s="559"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68"/>
      <c r="C408" s="559"/>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69" t="s">
        <v>4450</v>
      </c>
      <c r="M529" s="569"/>
      <c r="N529" s="569"/>
      <c r="O529" s="569"/>
      <c r="P529" s="569"/>
      <c r="Q529" s="569"/>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3" t="s">
        <v>638</v>
      </c>
      <c r="G608" s="544"/>
      <c r="H608" s="541">
        <f>SUM(I3:I607)</f>
        <v>-58.661000000035529</v>
      </c>
      <c r="I608" s="537"/>
    </row>
    <row r="609" spans="1:9" ht="15.75" thickBot="1" x14ac:dyDescent="0.3">
      <c r="A609" s="269"/>
      <c r="D609" s="463"/>
      <c r="E609" s="51"/>
      <c r="F609" s="545"/>
      <c r="G609" s="546"/>
      <c r="H609" s="542"/>
      <c r="I609" s="539"/>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0" t="s">
        <v>2318</v>
      </c>
      <c r="F1" s="570"/>
      <c r="G1" s="570"/>
      <c r="H1" s="570"/>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2023-10-06T21:01:37Z</dcterms:modified>
</cp:coreProperties>
</file>