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1008" i="10" l="1"/>
  <c r="J1009" i="10"/>
  <c r="J1010" i="10" s="1"/>
  <c r="I1008" i="10"/>
  <c r="I1009" i="10"/>
  <c r="I1010" i="10"/>
  <c r="I1007" i="10" l="1"/>
  <c r="I1011" i="10"/>
  <c r="I1012" i="10"/>
  <c r="I1013" i="10"/>
  <c r="I1014" i="10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1050" i="10"/>
  <c r="I1051" i="10"/>
  <c r="I940" i="10" l="1"/>
  <c r="I941" i="10"/>
  <c r="I942" i="10"/>
  <c r="I943" i="10"/>
  <c r="I944" i="10"/>
  <c r="I945" i="10"/>
  <c r="I946" i="10"/>
  <c r="I947" i="10"/>
  <c r="I948" i="10"/>
  <c r="I950" i="10"/>
  <c r="I1052" i="10"/>
  <c r="I1053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5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6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7" i="11" l="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57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58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04" i="10" l="1"/>
  <c r="J1005" i="10" s="1"/>
  <c r="J1006" i="10" s="1"/>
  <c r="J1007" i="10" s="1"/>
  <c r="J1011" i="10" s="1"/>
  <c r="J1012" i="10" s="1"/>
  <c r="J1013" i="10" s="1"/>
  <c r="J1014" i="10" s="1"/>
  <c r="J1015" i="10" s="1"/>
  <c r="J1016" i="10" s="1"/>
  <c r="J1017" i="10" s="1"/>
  <c r="J1018" i="10" s="1"/>
  <c r="J1019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<sst xmlns="http://schemas.openxmlformats.org/spreadsheetml/2006/main" count="5592" uniqueCount="4372">
  <si>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</si>
  <si>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</si>
  <si>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</si>
  <si>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</si>
  <si>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</si>
  <si>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</si>
  <si>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</si>
  <si>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</si>
  <si>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</si>
  <si>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</si>
  <si>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</si>
  <si>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</si>
  <si>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</si>
  <si>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</si>
  <si>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</si>
  <si>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</si>
  <si>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</si>
  <si>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</si>
  <si>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</si>
  <si>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</si>
  <si>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</si>
  <si>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</si>
  <si>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</si>
  <si>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</si>
  <si>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</si>
  <si>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</si>
  <si>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</si>
  <si>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</si>
  <si>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</si>
  <si>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</si>
  <si>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</si>
  <si>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</si>
  <si>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</si>
  <si>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</si>
  <si>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</si>
  <si>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</si>
  <si>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</si>
  <si>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</si>
  <si>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</si>
  <si>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</si>
  <si>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</si>
  <si>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</si>
  <si>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</si>
  <si>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</si>
  <si>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</si>
  <si>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</si>
  <si>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</si>
  <si>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</si>
  <si>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</si>
  <si>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</si>
  <si>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</si>
  <si>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</si>
  <si>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</si>
  <si>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</si>
  <si>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</si>
  <si>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</si>
  <si>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</si>
  <si>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</si>
  <si>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</si>
  <si>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</si>
  <si>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</si>
  <si>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</si>
  <si>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</si>
  <si>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</si>
  <si>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</si>
  <si>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</si>
  <si>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</si>
  <si>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</si>
  <si>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</si>
  <si>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</si>
  <si>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</si>
  <si>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</si>
  <si>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</si>
  <si>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</si>
  <si>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</si>
  <si>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</si>
  <si>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</si>
  <si>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</si>
  <si>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</si>
  <si>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</si>
  <si>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</si>
  <si>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</si>
  <si>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</si>
  <si>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</si>
  <si>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</si>
  <si>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</si>
  <si>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</si>
  <si>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</si>
  <si>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</si>
  <si>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</si>
  <si>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</si>
  <si>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</si>
  <si>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</si>
  <si>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</si>
  <si>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</si>
  <si>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</si>
  <si>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</si>
  <si>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</si>
  <si>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</si>
  <si>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</si>
  <si>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</si>
  <si>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</si>
  <si>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</si>
  <si>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</si>
  <si>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</si>
  <si>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</si>
  <si>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</si>
  <si>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</si>
  <si>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</si>
  <si>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</si>
  <si>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</si>
  <si>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</si>
  <si>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</si>
  <si>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</si>
  <si>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</si>
  <si>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</si>
  <si>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</si>
  <si>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</si>
  <si>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</si>
  <si>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</si>
  <si>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</si>
  <si>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</si>
  <si>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</si>
  <si>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</si>
  <si>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</si>
  <si>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</si>
  <si>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</si>
  <si>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</si>
  <si>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</si>
  <si>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</si>
  <si>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</si>
  <si>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</si>
  <si>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</si>
  <si>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</si>
  <si>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</si>
  <si>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</si>
  <si>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</si>
  <si>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</si>
  <si>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</si>
  <si>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</si>
  <si>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</si>
  <si>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</si>
  <si>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</si>
  <si>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</si>
  <si>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</si>
  <si>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</si>
  <si>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</si>
  <si>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</si>
  <si>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</si>
  <si>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</si>
  <si>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</si>
  <si>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</si>
  <si>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</si>
  <si>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</si>
  <si>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</si>
  <si>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</si>
  <si>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</si>
  <si>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</si>
  <si>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</si>
  <si>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</si>
  <si>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</si>
  <si>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</si>
  <si>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</si>
  <si>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</si>
  <si>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</si>
  <si>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</si>
  <si>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</si>
  <si>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</si>
  <si>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</si>
  <si>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</si>
  <si>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</si>
  <si>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</si>
  <si>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</si>
  <si>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</si>
  <si>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</si>
  <si>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</si>
  <si>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</si>
  <si>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</si>
  <si>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</si>
  <si>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</si>
  <si>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</si>
  <si>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</si>
  <si>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</si>
  <si>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</si>
  <si>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</si>
  <si>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</si>
  <si>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</si>
  <si>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</si>
  <si>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</si>
  <si>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</si>
  <si>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</si>
  <si>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</si>
  <si>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</si>
  <si>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</si>
  <si>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</si>
  <si>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</si>
  <si>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</si>
  <si>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</si>
  <si>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</si>
  <si>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</si>
  <si>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</si>
  <si>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</si>
  <si>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</si>
  <si>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</si>
  <si>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</si>
  <si>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</si>
  <si>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</si>
  <si>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</si>
  <si>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</si>
  <si>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</si>
  <si>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</si>
  <si>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</si>
  <si>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</si>
  <si>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</si>
  <si>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</si>
  <si>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</si>
  <si>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</si>
  <si>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</si>
  <si>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</si>
  <si>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</si>
  <si>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</si>
  <si>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</si>
  <si>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</si>
  <si>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</si>
  <si>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</si>
  <si>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</si>
  <si>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</si>
  <si>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</si>
  <si>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</si>
  <si>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</si>
  <si>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</si>
  <si>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</si>
  <si>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</si>
  <si>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</si>
  <si>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</si>
  <si>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</si>
  <si>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</si>
  <si>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</si>
  <si>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</si>
  <si>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</si>
  <si>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</si>
  <si>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</si>
  <si>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</si>
  <si>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</si>
  <si>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</si>
  <si>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</si>
  <si>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</si>
  <si>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</si>
  <si>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</si>
  <si>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</si>
  <si>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</si>
  <si>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</si>
  <si>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</si>
  <si>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</si>
  <si>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</si>
  <si>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</si>
  <si>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</si>
  <si>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</si>
  <si>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</si>
  <si>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</si>
  <si>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</si>
  <si>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</si>
  <si>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</si>
  <si>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</si>
  <si>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</si>
  <si>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</si>
  <si>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</si>
  <si>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</si>
  <si>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</si>
  <si>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</si>
  <si>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</si>
  <si>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</si>
  <si>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</si>
  <si>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</si>
  <si>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</si>
  <si>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</si>
  <si>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</si>
  <si>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</si>
  <si>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</si>
  <si>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</si>
  <si>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</si>
  <si>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</si>
  <si>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</si>
  <si>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</si>
  <si>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</si>
  <si>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</si>
  <si>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</si>
  <si>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</si>
  <si>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</si>
  <si>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</si>
  <si>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</si>
  <si>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</si>
  <si>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</si>
  <si>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</si>
  <si>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</si>
  <si>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</si>
  <si>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</si>
  <si>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</si>
  <si>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</si>
  <si>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</si>
  <si>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</si>
  <si>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</si>
  <si>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</si>
  <si>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</si>
  <si>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</si>
  <si>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</si>
  <si>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</si>
  <si>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</si>
  <si>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</si>
  <si>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</si>
  <si>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</si>
  <si>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</si>
  <si>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</si>
  <si>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</si>
  <si>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</si>
  <si>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</si>
  <si>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</si>
  <si>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</si>
  <si>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</si>
  <si>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</si>
  <si>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</si>
  <si>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</si>
  <si>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</si>
  <si>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</si>
  <si>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</si>
  <si>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</si>
  <si>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</si>
  <si>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</si>
  <si>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</si>
  <si>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</si>
  <si>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</si>
  <si>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</si>
  <si>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</si>
  <si>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</si>
  <si>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</si>
  <si>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</si>
  <si>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</si>
  <si>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</si>
  <si>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</si>
  <si>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</si>
  <si>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</si>
  <si>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</si>
  <si>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</si>
  <si>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</si>
  <si>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</si>
  <si>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</si>
  <si>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</si>
  <si>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</si>
  <si>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</si>
  <si>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</si>
  <si>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</si>
  <si>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</si>
  <si>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</si>
  <si>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</si>
  <si>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</si>
  <si>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</si>
  <si>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</si>
  <si>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</si>
  <si>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</si>
  <si>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</si>
  <si>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</si>
  <si>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</si>
  <si>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</si>
  <si>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</si>
  <si>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</si>
  <si>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</si>
  <si>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</si>
  <si>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</si>
  <si>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</si>
  <si>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</si>
  <si>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</si>
  <si>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</si>
  <si>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</si>
  <si>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</si>
  <si>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</si>
  <si>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</si>
  <si>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</si>
  <si>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</si>
  <si>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</si>
  <si>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</si>
  <si>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</si>
  <si>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</si>
  <si>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</si>
  <si>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</si>
  <si>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</si>
  <si>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</si>
  <si>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</si>
  <si>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</si>
  <si>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</si>
  <si>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</si>
  <si>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</si>
  <si>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</si>
  <si>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</si>
  <si>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</si>
  <si>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</si>
  <si>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</si>
  <si>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</si>
  <si>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</si>
  <si>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</si>
  <si>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</si>
  <si>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</si>
  <si>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</si>
  <si>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</si>
  <si>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</si>
  <si>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</si>
  <si>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</si>
  <si>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</si>
  <si>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</si>
  <si>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</si>
  <si>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</si>
  <si>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</si>
  <si>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</si>
  <si>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</si>
  <si>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</si>
  <si>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</si>
  <si>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</si>
  <si>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</si>
  <si>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</si>
  <si>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</si>
  <si>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</si>
  <si>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</si>
  <si>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</si>
  <si>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</si>
  <si>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</si>
  <si>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</si>
  <si>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</si>
  <si>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</si>
  <si>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</si>
  <si>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</si>
  <si>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</si>
  <si>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</si>
  <si>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</si>
  <si>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</si>
  <si>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</si>
  <si>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</si>
  <si>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</si>
  <si>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</si>
  <si>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</si>
  <si>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</si>
  <si>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</si>
  <si>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</si>
  <si>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</si>
  <si>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</si>
  <si>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</si>
  <si>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</si>
  <si>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</si>
  <si>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</si>
  <si>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</si>
  <si>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</si>
  <si>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</si>
  <si>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</si>
  <si>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</si>
  <si>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</si>
  <si>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</si>
  <si>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</si>
  <si>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</si>
  <si>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</si>
  <si>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</si>
  <si>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</si>
  <si>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</si>
  <si>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</si>
  <si>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</si>
  <si>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</si>
  <si>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</si>
  <si>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</si>
  <si>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</si>
  <si>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</si>
  <si>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</si>
  <si>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</si>
  <si>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</si>
  <si>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</si>
  <si>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</si>
  <si>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</si>
  <si>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</si>
  <si>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</si>
  <si>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</si>
  <si>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</si>
  <si>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</si>
  <si>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</si>
  <si>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</si>
  <si>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</si>
  <si>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</si>
  <si>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</si>
  <si>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</si>
  <si>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</si>
  <si>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</si>
  <si>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</si>
  <si>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</si>
  <si>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</si>
  <si>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</si>
  <si>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</si>
  <si>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</si>
  <si>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</si>
  <si>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</si>
  <si>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</si>
  <si>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</si>
  <si>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</si>
  <si>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</si>
  <si>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</si>
  <si>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</si>
  <si>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</si>
  <si>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</si>
  <si>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</si>
  <si>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</si>
  <si>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</si>
  <si>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</si>
  <si>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</si>
  <si>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</si>
  <si>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</si>
  <si>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</si>
  <si>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</si>
  <si>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</si>
  <si>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</si>
  <si>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</si>
  <si>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</si>
  <si>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</si>
  <si>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</si>
  <si>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</si>
  <si>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</si>
  <si>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</si>
  <si>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</si>
  <si>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</si>
  <si>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</si>
  <si>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</si>
  <si>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</si>
  <si>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</si>
  <si>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</si>
  <si>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</si>
  <si>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</si>
  <si>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</si>
  <si>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</si>
  <si>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</si>
  <si>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</si>
  <si>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</si>
  <si>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</si>
  <si>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</si>
  <si>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</si>
  <si>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</si>
  <si>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</si>
  <si>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</si>
  <si>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</si>
  <si>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</si>
  <si>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</si>
  <si>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</si>
  <si>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</si>
  <si>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</si>
  <si>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</si>
  <si>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</si>
  <si>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</si>
  <si>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</si>
  <si>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</si>
  <si>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</si>
  <si>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</si>
  <si>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</si>
  <si>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</si>
  <si>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</si>
  <si>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</si>
  <si>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</si>
  <si>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</si>
  <si>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</si>
  <si>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</si>
  <si>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</si>
  <si>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</si>
  <si>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</si>
  <si>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</si>
  <si>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</si>
  <si>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</si>
  <si>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</si>
  <si>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</si>
  <si>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</si>
  <si>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</si>
  <si>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</si>
  <si>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</si>
  <si>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</si>
  <si>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</si>
  <si>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</si>
  <si>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</si>
  <si>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</si>
  <si>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</si>
  <si>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</si>
  <si>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</si>
  <si>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</si>
  <si>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</si>
  <si>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</si>
  <si>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</si>
  <si>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</si>
  <si>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</si>
  <si>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</si>
  <si>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</si>
  <si>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</si>
  <si>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</si>
  <si>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</si>
  <si>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</si>
  <si>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</si>
  <si>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</si>
  <si>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</si>
  <si>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</si>
  <si>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</si>
  <si>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</si>
  <si>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</si>
  <si>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</si>
  <si>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</si>
  <si>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</si>
  <si>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</si>
  <si>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</si>
  <si>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</si>
  <si>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</si>
  <si>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</si>
  <si>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</si>
  <si>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</si>
  <si>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</si>
  <si>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</si>
  <si>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</si>
  <si>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</si>
  <si>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</si>
  <si>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</si>
  <si>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</si>
  <si>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</si>
  <si>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</si>
  <si>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</si>
  <si>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</si>
  <si>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</si>
  <si>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</si>
  <si>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</si>
  <si>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</si>
  <si>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</si>
  <si>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</si>
  <si>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</si>
  <si>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</si>
  <si>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</si>
  <si>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</si>
  <si>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</si>
  <si>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</si>
  <si>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</si>
  <si>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</si>
  <si>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</si>
  <si>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</si>
  <si>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</si>
  <si>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</si>
  <si>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</si>
  <si>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</si>
  <si>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</si>
  <si>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</si>
  <si>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</si>
  <si>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</si>
  <si>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</si>
  <si>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</si>
  <si>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</si>
  <si>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</si>
  <si>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</si>
  <si>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</si>
  <si>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</si>
  <si>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</si>
  <si>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</si>
  <si>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</si>
  <si>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</si>
  <si>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</si>
  <si>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</si>
  <si>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</si>
  <si>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</si>
  <si>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</si>
  <si>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</si>
  <si>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</si>
  <si>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</si>
  <si>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</si>
  <si>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</si>
  <si>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</si>
  <si>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</si>
  <si>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</si>
  <si>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</si>
  <si>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</si>
  <si>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</si>
  <si>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</si>
  <si>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</si>
  <si>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</si>
  <si>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</si>
  <si>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</si>
  <si>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</si>
  <si>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</si>
  <si>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</si>
  <si>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</si>
  <si>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</si>
  <si>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</si>
  <si>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</si>
  <si>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</si>
  <si>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</si>
  <si>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</si>
  <si>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</si>
  <si>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</si>
  <si>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</si>
  <si>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</si>
  <si>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</si>
  <si>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</si>
  <si>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</si>
  <si>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</si>
  <si>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</si>
  <si>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</si>
  <si>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</si>
  <si>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</si>
  <si>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</si>
  <si>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</si>
  <si>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</si>
  <si>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</si>
  <si>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</si>
  <si>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</si>
  <si>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</si>
  <si>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</si>
  <si>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</si>
  <si>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</si>
  <si>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</si>
  <si>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</si>
  <si>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</si>
  <si>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</si>
  <si>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</si>
  <si>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</si>
  <si>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</si>
  <si>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</si>
  <si>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</si>
  <si>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</si>
  <si>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</si>
  <si>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</si>
  <si>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</si>
  <si>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</si>
  <si>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</si>
  <si>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</si>
  <si>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</si>
  <si>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</si>
  <si>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</si>
  <si>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</si>
  <si>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</si>
  <si>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</si>
  <si>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</si>
  <si>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</si>
  <si>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</si>
  <si>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</si>
  <si>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</si>
  <si>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</si>
  <si>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</si>
  <si>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</si>
  <si>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</si>
  <si>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</si>
  <si>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</si>
  <si>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</si>
  <si>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</si>
  <si>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</si>
  <si>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</si>
  <si>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</si>
  <si>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</si>
  <si>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</si>
  <si>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</si>
  <si>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</si>
  <si>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</si>
  <si>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</si>
  <si>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</si>
  <si>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</si>
  <si>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</si>
  <si>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</si>
  <si>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</si>
  <si>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</si>
  <si>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</si>
  <si>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</si>
  <si>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</si>
  <si>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</si>
  <si>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</si>
  <si>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</si>
  <si>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</si>
  <si>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</si>
  <si>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</si>
  <si>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</si>
  <si>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</si>
  <si>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</si>
  <si>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</si>
  <si>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</si>
  <si>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</si>
  <si>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</si>
  <si>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</si>
  <si>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</si>
  <si>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</si>
  <si>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</si>
  <si>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</si>
  <si>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</si>
  <si>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</si>
  <si>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</si>
  <si>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</si>
  <si>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</si>
  <si>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</si>
  <si>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</si>
  <si>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</si>
  <si>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</si>
  <si>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</si>
  <si>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</si>
  <si>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</si>
  <si>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</si>
  <si>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</si>
  <si>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</si>
  <si>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</si>
  <si>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</si>
  <si>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</si>
  <si>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</si>
  <si>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</si>
  <si>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</si>
  <si>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</si>
  <si>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</si>
  <si>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</si>
  <si>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</si>
  <si>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</si>
  <si>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</si>
  <si>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</si>
  <si>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</si>
  <si>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</si>
  <si>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</si>
  <si>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</si>
  <si>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</si>
  <si>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</si>
  <si>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</si>
  <si>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</si>
  <si>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</si>
  <si>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</si>
  <si>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</si>
  <si>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</si>
  <si>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</si>
  <si>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</si>
  <si>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</si>
  <si>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</si>
  <si>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</si>
  <si>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</si>
  <si>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</si>
  <si>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</si>
  <si>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</si>
  <si>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</si>
  <si>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</si>
  <si>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</si>
  <si>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</si>
  <si>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</si>
  <si>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</si>
  <si>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</si>
  <si>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</si>
  <si>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</si>
  <si>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</si>
  <si>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</si>
  <si>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</si>
  <si>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</si>
  <si>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</si>
  <si>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</si>
  <si>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</si>
  <si>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</si>
  <si>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</si>
  <si>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</si>
  <si>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</si>
  <si>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</si>
  <si>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</si>
  <si>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</si>
  <si>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</si>
  <si>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</si>
  <si>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</si>
  <si>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</si>
  <si>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</si>
  <si>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</si>
  <si>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</si>
  <si>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</si>
  <si>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</si>
  <si>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</si>
  <si>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</si>
  <si>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</si>
  <si>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</si>
  <si>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</si>
  <si>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</si>
  <si>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</si>
  <si>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</si>
  <si>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</si>
  <si>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</si>
  <si>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</si>
  <si>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</si>
  <si>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</si>
  <si>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</si>
  <si>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</si>
  <si>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</si>
  <si>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</si>
  <si>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</si>
  <si>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</si>
  <si>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</si>
  <si>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</si>
  <si>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</si>
  <si>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</si>
  <si>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</si>
  <si>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</si>
  <si>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</si>
  <si>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</si>
  <si>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</si>
  <si>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</si>
  <si>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</si>
  <si>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</si>
  <si>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</si>
  <si>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</si>
  <si>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</si>
  <si>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</si>
  <si>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</si>
  <si>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</si>
  <si>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</si>
  <si>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</si>
  <si>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</si>
  <si>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</si>
  <si>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</si>
  <si>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</si>
  <si>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</si>
  <si>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</si>
  <si>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</si>
  <si>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</si>
  <si>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</si>
  <si>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</si>
  <si>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</si>
  <si>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</si>
  <si>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</si>
  <si>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</si>
  <si>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</si>
  <si>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</si>
  <si>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</si>
  <si>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</si>
  <si>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</si>
  <si>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</si>
  <si>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</si>
  <si>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</si>
  <si>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</si>
  <si>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</si>
  <si>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</si>
  <si>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</si>
  <si>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</si>
  <si>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</si>
  <si>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</si>
  <si>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</si>
  <si>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</si>
  <si>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</si>
  <si>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</si>
  <si>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</si>
  <si>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</si>
  <si>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</si>
  <si>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</si>
  <si>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</si>
  <si>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</si>
  <si>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</si>
  <si>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</si>
  <si>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</si>
  <si>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</si>
  <si>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</si>
  <si>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</si>
  <si>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</si>
  <si>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</si>
  <si>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</si>
  <si>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</si>
  <si>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</si>
  <si>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</si>
  <si>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</si>
  <si>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</si>
  <si>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</si>
  <si>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</si>
  <si>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</si>
  <si>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</si>
  <si>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</si>
  <si>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</si>
  <si>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</si>
  <si>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</si>
  <si>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</si>
  <si>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</si>
  <si>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</si>
  <si>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</si>
  <si>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</si>
  <si>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</si>
  <si>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</si>
  <si>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</si>
  <si>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</si>
  <si>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</si>
  <si>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</si>
  <si>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</si>
  <si>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</si>
  <si>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</si>
  <si>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</si>
  <si>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</si>
  <si>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</si>
  <si>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</si>
  <si>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</si>
  <si>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</si>
  <si>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</si>
  <si>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</si>
  <si>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</si>
  <si>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</si>
  <si>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</si>
  <si>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</si>
  <si>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</si>
  <si>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</si>
  <si>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</si>
  <si>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</si>
  <si>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</si>
  <si>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</si>
  <si>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</si>
  <si>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</si>
  <si>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</si>
  <si>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</si>
  <si>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</si>
  <si>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</si>
  <si>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</si>
  <si>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</si>
  <si>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</si>
  <si>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</si>
  <si>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</si>
  <si>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</si>
  <si>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</si>
  <si>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</si>
  <si>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</si>
  <si>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</si>
  <si>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</si>
  <si>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</si>
  <si>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</si>
  <si>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</si>
  <si>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</si>
  <si>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</si>
  <si>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</si>
  <si>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</si>
  <si>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</si>
  <si>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</si>
  <si>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</si>
  <si>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</si>
  <si>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</si>
  <si>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</si>
  <si>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</si>
  <si>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</si>
  <si>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</si>
  <si>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</si>
  <si>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</si>
  <si>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</si>
  <si>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</si>
  <si>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</si>
  <si>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</si>
  <si>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</si>
  <si>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</si>
  <si>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</si>
  <si>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</si>
  <si>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</si>
  <si>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</si>
  <si>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</si>
  <si>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</si>
  <si>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</si>
  <si>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</si>
  <si>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</si>
  <si>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</si>
  <si>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</si>
  <si>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</si>
  <si>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</si>
  <si>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</si>
  <si>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</si>
  <si>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</si>
  <si>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</si>
  <si>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</si>
  <si>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</si>
  <si>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</si>
  <si>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</si>
  <si>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</si>
  <si>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</si>
  <si>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</si>
  <si>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</si>
  <si>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</si>
  <si>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</si>
  <si>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</si>
  <si>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</si>
  <si>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</si>
  <si>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</si>
  <si>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</si>
  <si>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</si>
  <si>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</si>
  <si>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</si>
  <si>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</si>
  <si>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</si>
  <si>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</si>
  <si>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</si>
  <si>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</si>
  <si>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</si>
  <si>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</si>
  <si>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</si>
  <si>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</si>
  <si>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</si>
  <si>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</si>
  <si>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</si>
  <si>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</si>
  <si>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</si>
  <si>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</si>
  <si>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</si>
  <si>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</si>
  <si>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</si>
  <si>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</si>
  <si>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</si>
  <si>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</si>
  <si>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</si>
  <si>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</si>
  <si>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</si>
  <si>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</si>
  <si>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</si>
  <si>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</si>
  <si>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</si>
  <si>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</si>
  <si>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</si>
  <si>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</si>
  <si>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</si>
  <si>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</si>
  <si>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</si>
  <si>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</si>
  <si>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</si>
  <si>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</si>
  <si>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</si>
  <si>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</si>
  <si>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</si>
  <si>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</si>
  <si>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</si>
  <si>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</si>
  <si>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</si>
  <si>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</si>
  <si>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</si>
  <si>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</si>
  <si>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</si>
  <si>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</si>
  <si>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</si>
  <si>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</si>
  <si>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</si>
  <si>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</si>
  <si>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</si>
  <si>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</si>
  <si>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</si>
  <si>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</si>
  <si>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</si>
  <si>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</si>
  <si>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</si>
  <si>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</si>
  <si>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</si>
  <si>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</si>
  <si>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</si>
  <si>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</si>
  <si>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</si>
  <si>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</si>
  <si>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</si>
  <si>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</si>
  <si>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</si>
  <si>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</si>
  <si>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</si>
  <si>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</si>
  <si>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</si>
  <si>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</si>
  <si>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</si>
  <si>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</si>
  <si>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</si>
  <si>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</si>
  <si>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</si>
  <si>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</si>
  <si>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</si>
  <si>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</si>
  <si>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</si>
  <si>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</si>
  <si>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</si>
  <si>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</si>
  <si>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</si>
  <si>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</si>
  <si>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</si>
  <si>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</si>
  <si>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</si>
  <si>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</si>
  <si>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</si>
  <si>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</si>
  <si>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</si>
  <si>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</si>
  <si>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</si>
  <si>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</si>
  <si>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</si>
  <si>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</si>
  <si>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</si>
  <si>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</si>
  <si>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</si>
  <si>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</si>
  <si>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</si>
  <si>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</si>
  <si>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</si>
  <si>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</si>
  <si>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</si>
  <si>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</si>
  <si>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</si>
  <si>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</si>
  <si>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</si>
  <si>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</si>
  <si>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</si>
  <si>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</si>
  <si>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</si>
  <si>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</si>
  <si>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</si>
  <si>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</si>
  <si>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</si>
  <si>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</si>
  <si>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</si>
  <si>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</si>
  <si>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</si>
  <si>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</si>
  <si>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</si>
  <si>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</si>
  <si>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</si>
  <si>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</si>
  <si>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</si>
  <si>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</si>
  <si>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</si>
  <si>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</si>
  <si>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</si>
  <si>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</si>
  <si>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</si>
  <si>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</si>
  <si>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</si>
  <si>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</si>
  <si>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</si>
  <si>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</si>
  <si>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</si>
  <si>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</si>
  <si>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</si>
  <si>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</si>
  <si>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</si>
  <si>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</si>
  <si>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</si>
  <si>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</si>
  <si>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</si>
  <si>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</si>
  <si>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</si>
  <si>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</si>
  <si>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</si>
  <si>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</si>
  <si>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</si>
  <si>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</si>
  <si>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</si>
  <si>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</si>
  <si>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</si>
  <si>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</si>
  <si>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</si>
  <si>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</si>
  <si>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</si>
  <si>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</si>
  <si>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</si>
  <si>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</si>
  <si>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</si>
  <si>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</si>
  <si>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</si>
  <si>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</si>
  <si>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</si>
  <si>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</si>
  <si>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</si>
  <si>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</si>
  <si>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</si>
  <si>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</si>
  <si>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</si>
  <si>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</si>
  <si>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</si>
  <si>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</si>
  <si>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</si>
  <si>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</si>
  <si>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</si>
  <si>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</si>
  <si>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</si>
  <si>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</si>
  <si>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</si>
  <si>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</si>
  <si>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</si>
  <si>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</si>
  <si>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</si>
  <si>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</si>
  <si>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</si>
  <si>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</si>
  <si>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</si>
  <si>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</si>
  <si>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</si>
  <si>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</si>
  <si>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</si>
  <si>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</si>
  <si>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</si>
  <si>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</si>
  <si>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</si>
  <si>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</si>
  <si>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</si>
  <si>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</si>
  <si>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</si>
  <si>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</si>
  <si>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</si>
  <si>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</si>
  <si>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</si>
  <si>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</si>
  <si>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</si>
  <si>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</si>
  <si>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</si>
  <si>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</si>
  <si>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</si>
  <si>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</si>
  <si>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</si>
  <si>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</si>
  <si>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</si>
  <si>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</si>
  <si>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</si>
  <si>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</si>
  <si>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</si>
  <si>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</si>
  <si>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</si>
  <si>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</si>
  <si>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</si>
  <si>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</si>
  <si>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</si>
  <si>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</si>
  <si>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</si>
  <si>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</si>
  <si>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</si>
  <si>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</si>
  <si>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</si>
  <si>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</si>
  <si>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</si>
  <si>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</si>
  <si>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</si>
  <si>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</si>
  <si>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</si>
  <si>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</si>
  <si>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</si>
  <si>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</si>
  <si>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</si>
  <si>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</si>
  <si>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</si>
  <si>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</si>
  <si>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</si>
  <si>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</si>
  <si>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</si>
  <si>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</si>
  <si>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</si>
  <si>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</si>
  <si>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</si>
  <si>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</si>
  <si>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</si>
  <si>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</si>
  <si>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</si>
  <si>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</si>
  <si>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</si>
  <si>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</si>
  <si>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</si>
  <si>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</si>
  <si>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</si>
  <si>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</si>
  <si>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</si>
  <si>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</si>
  <si>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</si>
  <si>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</si>
  <si>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</si>
  <si>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</si>
  <si>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</si>
  <si>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</si>
  <si>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</si>
  <si>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</si>
  <si>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</si>
  <si>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</si>
  <si>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</si>
  <si>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</si>
  <si>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</si>
  <si>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</si>
  <si>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</si>
  <si>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</si>
  <si>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</si>
  <si>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</si>
  <si>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</si>
  <si>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</si>
  <si>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</si>
  <si>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</si>
  <si>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</si>
  <si>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</si>
  <si>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</si>
  <si>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</si>
  <si>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</si>
  <si>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</si>
  <si>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</si>
  <si>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</si>
  <si>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</si>
  <si>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</si>
  <si>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</si>
  <si>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</si>
  <si>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</si>
  <si>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</si>
  <si>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</si>
  <si>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</si>
  <si>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</si>
  <si>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</si>
  <si>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</si>
  <si>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</si>
  <si>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</si>
  <si>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</si>
  <si>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</si>
  <si>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</si>
  <si>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</si>
  <si>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</si>
  <si>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</si>
  <si>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</si>
  <si>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</si>
  <si>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</si>
  <si>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</si>
  <si>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</si>
  <si>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</si>
  <si>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</si>
  <si>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</si>
  <si>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</si>
  <si>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</si>
  <si>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</si>
  <si>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</si>
  <si>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</si>
  <si>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</si>
  <si>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</si>
  <si>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</si>
  <si>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</si>
  <si>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</si>
  <si>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</si>
  <si>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</si>
  <si>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</si>
  <si>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</si>
  <si>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</si>
  <si>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</si>
  <si>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</si>
  <si>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</si>
  <si>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</si>
  <si>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</si>
  <si>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</si>
  <si>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</si>
  <si>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</si>
  <si>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</si>
  <si>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</si>
  <si>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</si>
  <si>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</si>
  <si>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</si>
  <si>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</si>
  <si>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</si>
  <si>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</si>
  <si>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</si>
  <si>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</si>
  <si>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</si>
  <si>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</si>
  <si>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</si>
  <si>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</si>
  <si>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</si>
  <si>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</si>
  <si>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</si>
  <si>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</si>
  <si>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</si>
  <si>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</si>
  <si>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</si>
  <si>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</si>
  <si>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</si>
  <si>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</si>
  <si>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</si>
  <si>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</si>
  <si>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</si>
  <si>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</si>
  <si>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</si>
  <si>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</si>
  <si>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</si>
  <si>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</si>
  <si>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</si>
  <si>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</si>
  <si>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</si>
  <si>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</si>
  <si>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</si>
  <si>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</si>
  <si>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</si>
  <si>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</si>
  <si>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</si>
  <si>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</si>
  <si>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</si>
  <si>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</si>
  <si>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</si>
  <si>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</si>
  <si>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</si>
  <si>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</si>
  <si>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</si>
  <si>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</si>
  <si>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</si>
  <si>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</si>
  <si>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</si>
  <si>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</si>
  <si>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</si>
  <si>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</si>
  <si>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</si>
  <si>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</si>
  <si>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</si>
  <si>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</si>
  <si>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</si>
  <si>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</si>
  <si>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</si>
  <si>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</si>
  <si>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</si>
  <si>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</si>
  <si>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</si>
  <si>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</si>
  <si>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</si>
  <si>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</si>
  <si>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</si>
  <si>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</si>
  <si>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</si>
  <si>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</si>
  <si>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</si>
  <si>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</si>
  <si>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</si>
  <si>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</si>
  <si>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</si>
  <si>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</si>
  <si>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</si>
  <si>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</si>
  <si>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</si>
  <si>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</si>
  <si>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</si>
  <si>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</si>
  <si>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</si>
  <si>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</si>
  <si>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</si>
  <si>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</si>
  <si>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</si>
  <si>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</si>
  <si>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</si>
  <si>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</si>
  <si>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</si>
  <si>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</si>
  <si>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</si>
  <si>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</si>
  <si>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</si>
  <si>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</si>
  <si>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</si>
  <si>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</si>
  <si>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</si>
  <si>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</si>
  <si>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</si>
  <si>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</si>
  <si>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</si>
  <si>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</si>
  <si>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</si>
  <si>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</si>
  <si>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</si>
  <si>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</si>
  <si>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</si>
  <si>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</si>
  <si>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</si>
  <si>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</si>
  <si>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</si>
  <si>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</si>
  <si>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</si>
  <si>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</si>
  <si>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</si>
  <si>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</si>
  <si>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</si>
  <si>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</si>
  <si>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</si>
  <si>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</si>
  <si>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</si>
  <si>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</si>
  <si>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</si>
  <si>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</si>
  <si>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</si>
  <si>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</si>
  <si>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</si>
  <si>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</si>
  <si>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</si>
  <si>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</si>
  <si>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</si>
  <si>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</si>
  <si>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</si>
  <si>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</si>
  <si>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</si>
  <si>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</si>
  <si>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</si>
  <si>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</si>
  <si>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</si>
  <si>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</si>
  <si>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</si>
  <si>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</si>
  <si>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</si>
  <si>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</si>
  <si>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</si>
  <si>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</si>
  <si>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</si>
  <si>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</si>
  <si>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</si>
  <si>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</si>
  <si>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</si>
  <si>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</si>
  <si>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</si>
  <si>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</si>
  <si>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</si>
  <si>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</si>
  <si>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</si>
  <si>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</si>
  <si>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</si>
  <si>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</si>
  <si>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</si>
  <si>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</si>
  <si>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</si>
  <si>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</si>
  <si>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</si>
  <si>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</si>
  <si>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</si>
  <si>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</si>
  <si>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</si>
  <si>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</si>
  <si>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</si>
  <si>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</si>
  <si>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</si>
  <si>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</si>
  <si>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</si>
  <si>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</si>
  <si>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</si>
  <si>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</si>
  <si>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</si>
  <si>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</si>
  <si>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</si>
  <si>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</si>
  <si>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</si>
  <si>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</si>
  <si>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</si>
  <si>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</si>
  <si>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</si>
  <si>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</si>
  <si>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</si>
  <si>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</si>
  <si>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</si>
  <si>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</si>
  <si>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</si>
  <si>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</si>
  <si>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</si>
  <si>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</si>
  <si>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</si>
  <si>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</si>
  <si>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</si>
  <si>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</si>
  <si>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</si>
  <si>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</si>
  <si>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</si>
  <si>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</si>
  <si>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</si>
  <si>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</si>
  <si>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</si>
  <si>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</si>
  <si>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</si>
  <si>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</si>
  <si>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</si>
  <si>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</si>
  <si>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</si>
  <si>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</si>
  <si>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</si>
  <si>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</si>
  <si>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</si>
  <si>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</si>
  <si>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</si>
  <si>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</si>
  <si>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</si>
  <si>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</si>
  <si>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</si>
  <si>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</si>
  <si>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</si>
  <si>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</si>
  <si>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</si>
  <si>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</si>
  <si>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</si>
  <si>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</si>
  <si>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</si>
  <si>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</si>
  <si>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</si>
  <si>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</si>
  <si>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</si>
  <si>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</si>
  <si>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</si>
  <si>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</si>
  <si>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</si>
  <si>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</si>
  <si>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</si>
  <si>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</si>
  <si>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</si>
  <si>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</si>
  <si>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</si>
  <si>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</si>
  <si>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</si>
  <si>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</si>
  <si>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</si>
  <si>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</si>
  <si>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</si>
  <si>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</si>
  <si>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</si>
  <si>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</si>
  <si>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</si>
  <si>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</si>
  <si>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</si>
  <si>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</si>
  <si>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</si>
  <si>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</si>
  <si>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</si>
  <si>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</si>
  <si>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</si>
  <si>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</si>
  <si>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</si>
  <si>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</si>
  <si>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</si>
  <si>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</si>
  <si>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</si>
  <si>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</si>
  <si>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</si>
  <si>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</si>
  <si>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</si>
  <si>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</si>
  <si>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</si>
  <si>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</si>
  <si>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</si>
  <si>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</si>
  <si>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</si>
  <si>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</si>
  <si>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</si>
  <si>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</si>
  <si>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</si>
  <si>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</si>
  <si>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</si>
  <si>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</si>
  <si>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</si>
  <si>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</si>
  <si>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</si>
  <si>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</si>
  <si>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</si>
  <si>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</si>
  <si>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</si>
  <si>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</si>
  <si>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</si>
  <si>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</si>
  <si>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</si>
  <si>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</si>
  <si>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</si>
  <si>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</si>
  <si>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</si>
  <si>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</si>
  <si>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</si>
  <si>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</si>
  <si>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</si>
  <si>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</si>
  <si>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</si>
  <si>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</si>
  <si>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</si>
  <si>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</si>
  <si>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</si>
  <si>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</si>
  <si>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</si>
  <si>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</si>
  <si>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</si>
  <si>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</si>
  <si>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</si>
  <si>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</si>
  <si>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</si>
  <si>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</si>
  <si>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</si>
  <si>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</si>
  <si>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</si>
  <si>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</si>
  <si>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</si>
  <si>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</si>
  <si>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</si>
  <si>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</si>
  <si>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</si>
  <si>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</si>
  <si>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</si>
  <si>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</si>
  <si>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</si>
  <si>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</si>
  <si>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</si>
  <si>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</si>
  <si>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</si>
  <si>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</si>
  <si>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</si>
  <si>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</si>
  <si>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</si>
  <si>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</si>
  <si>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</si>
  <si>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</si>
  <si>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</si>
  <si>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</si>
  <si>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</si>
  <si>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</si>
  <si>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</si>
  <si>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</si>
  <si>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</si>
  <si>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</si>
  <si>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</si>
  <si>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</si>
  <si>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</si>
  <si>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</si>
  <si>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</si>
  <si>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</si>
  <si>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</si>
  <si>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</si>
  <si>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</si>
  <si>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</si>
  <si>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</si>
  <si>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</si>
  <si>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</si>
  <si>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</si>
  <si>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</si>
  <si>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</si>
  <si>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</si>
  <si>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</si>
  <si>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</si>
  <si>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</si>
  <si>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</si>
  <si>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</si>
  <si>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</si>
  <si>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</si>
  <si>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</si>
  <si>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</si>
  <si>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</si>
  <si>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</si>
  <si>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</si>
  <si>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</si>
  <si>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</si>
  <si>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</si>
  <si>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</si>
  <si>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</si>
  <si>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</si>
  <si>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</si>
  <si>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</si>
  <si>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</si>
  <si>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</si>
  <si>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</si>
  <si>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</si>
  <si>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</si>
  <si>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</si>
  <si>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</si>
  <si>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</si>
  <si>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</si>
  <si>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</si>
  <si>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</si>
  <si>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</si>
  <si>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</si>
  <si>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</si>
  <si>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</si>
  <si>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</si>
  <si>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</si>
  <si>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</si>
  <si>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</si>
  <si>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</si>
  <si>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</si>
  <si>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</si>
  <si>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</si>
  <si>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</si>
  <si>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</si>
  <si>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</si>
  <si>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</si>
  <si>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</si>
  <si>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</si>
  <si>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</si>
  <si>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</si>
  <si>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</si>
  <si>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</si>
  <si>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</si>
  <si>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</si>
  <si>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</si>
  <si>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</si>
  <si>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</si>
  <si>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</si>
  <si>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</si>
  <si>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</si>
  <si>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</si>
  <si>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</si>
  <si>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</si>
  <si>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</si>
  <si>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</si>
  <si>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</si>
  <si>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</si>
  <si>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</si>
  <si>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</si>
  <si>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</si>
  <si>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</si>
  <si>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</si>
  <si>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</si>
  <si>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</si>
  <si>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</si>
  <si>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</si>
  <si>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</si>
  <si>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</si>
  <si>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</si>
  <si>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</si>
  <si>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</si>
  <si>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</si>
  <si>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</si>
  <si>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</si>
  <si>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</si>
  <si>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</si>
  <si>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</si>
  <si>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</si>
  <si>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</si>
  <si>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</si>
  <si>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</si>
  <si>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</si>
  <si>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</si>
  <si>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</si>
  <si>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</si>
  <si>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</si>
  <si>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</si>
  <si>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</si>
  <si>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</si>
  <si>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</si>
  <si>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</si>
  <si>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</si>
  <si>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</si>
  <si>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</si>
  <si>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</si>
  <si>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</si>
  <si>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</si>
  <si>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</si>
  <si>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</si>
  <si>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</si>
  <si>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</si>
  <si>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</si>
  <si>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</si>
  <si>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</si>
  <si>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</si>
  <si>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</si>
  <si>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</si>
  <si>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</si>
  <si>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</si>
  <si>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</si>
  <si>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</si>
  <si>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</si>
  <si>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</si>
  <si>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</si>
  <si>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</si>
  <si>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</si>
  <si>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</si>
  <si>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</si>
  <si>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</si>
  <si>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</si>
  <si>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</si>
  <si>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</si>
  <si>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</si>
  <si>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</si>
  <si>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</si>
  <si>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</si>
  <si>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</si>
  <si>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</si>
  <si>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</si>
  <si>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</si>
  <si>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</si>
  <si>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</si>
  <si>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</si>
  <si>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</si>
  <si>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</si>
  <si>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</si>
  <si>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</si>
  <si>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</si>
  <si>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</si>
  <si>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</si>
  <si>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</si>
  <si>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</si>
  <si>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</si>
  <si>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</si>
  <si>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</si>
  <si>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</si>
  <si>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</si>
  <si>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</si>
  <si>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</si>
  <si>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</si>
  <si>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</si>
  <si>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</si>
  <si>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</si>
  <si>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</si>
  <si>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</si>
  <si>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</si>
  <si>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</si>
  <si>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</si>
  <si>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</si>
  <si>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</si>
  <si>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</si>
  <si>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</si>
  <si>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</si>
  <si>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</si>
  <si>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</si>
  <si>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</si>
  <si>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</si>
  <si>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</si>
  <si>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</si>
  <si>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</si>
  <si>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</si>
  <si>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</si>
  <si>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</si>
  <si>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</si>
  <si>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</si>
  <si>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</si>
  <si>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</si>
  <si>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</si>
  <si>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</si>
  <si>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</si>
  <si>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</si>
  <si>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</si>
  <si>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</si>
  <si>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</si>
  <si>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</si>
  <si>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</si>
  <si>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</si>
  <si>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</si>
  <si>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</si>
  <si>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</si>
  <si>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</si>
  <si>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</si>
  <si>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</si>
  <si>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</si>
  <si>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</si>
  <si>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</si>
  <si>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</si>
  <si>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</si>
  <si>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</si>
  <si>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</si>
  <si>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</si>
  <si>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</si>
  <si>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</si>
  <si>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</si>
  <si>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</si>
  <si>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</si>
  <si>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</si>
  <si>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</si>
  <si>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</si>
  <si>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</si>
  <si>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</si>
  <si>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</si>
  <si>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</si>
  <si>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</si>
  <si>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</si>
  <si>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</si>
  <si>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</si>
  <si>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</si>
  <si>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</si>
  <si>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</si>
  <si>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</si>
  <si>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</si>
  <si>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</si>
  <si>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</si>
  <si>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</si>
  <si>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</si>
  <si>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</si>
  <si>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</si>
  <si>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</si>
  <si>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</si>
  <si>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</si>
  <si>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</si>
  <si>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</si>
  <si>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</si>
  <si>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</si>
  <si>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</si>
  <si>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</si>
  <si>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</si>
  <si>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</si>
  <si>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</si>
  <si>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</si>
  <si>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</si>
  <si>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</si>
  <si>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</si>
  <si>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</si>
  <si>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</si>
  <si>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</si>
  <si>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</si>
  <si>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</si>
  <si>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</si>
  <si>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</si>
  <si>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</si>
  <si>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</si>
  <si>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</si>
  <si>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</si>
  <si>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</si>
  <si>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</si>
  <si>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</si>
  <si>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</si>
  <si>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</si>
  <si>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</si>
  <si>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</si>
  <si>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</si>
  <si>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</si>
  <si>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</si>
  <si>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</si>
  <si>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</si>
  <si>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</si>
  <si>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</si>
  <si>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</si>
  <si>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</si>
  <si>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</si>
  <si>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</si>
  <si>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</si>
  <si>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</si>
  <si>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</si>
  <si>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</si>
  <si>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</si>
  <si>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</si>
  <si>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</si>
  <si>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</si>
  <si>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</si>
  <si>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</si>
  <si>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</si>
  <si>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</si>
  <si>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</si>
  <si>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</si>
  <si>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</si>
  <si>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</si>
  <si>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</si>
  <si>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</si>
  <si>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</si>
  <si>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</si>
  <si>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</si>
  <si>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</si>
  <si>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</si>
  <si>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</si>
  <si>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</si>
  <si>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</si>
  <si>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</si>
  <si>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</si>
  <si>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</si>
  <si>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</si>
  <si>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</si>
  <si>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</si>
  <si>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</si>
  <si>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</si>
  <si>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</si>
  <si>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</si>
  <si>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</si>
  <si>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</si>
  <si>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</si>
  <si>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</si>
  <si>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</si>
  <si>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</si>
  <si>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</si>
  <si>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</si>
  <si>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</si>
  <si>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</si>
  <si>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</si>
  <si>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</si>
  <si>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</si>
  <si>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</si>
  <si>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</si>
  <si>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</si>
  <si>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</si>
  <si>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</si>
  <si>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</si>
  <si>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</si>
  <si>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</si>
  <si>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</si>
  <si>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</si>
  <si>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</si>
  <si>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</si>
  <si>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</si>
  <si>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</si>
  <si>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</si>
  <si>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</si>
  <si>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</si>
  <si>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</si>
  <si>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</si>
  <si>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</si>
  <si>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</si>
  <si>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</si>
  <si>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</si>
  <si>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</si>
  <si>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</si>
  <si>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</si>
  <si>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</si>
  <si>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</si>
  <si>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</si>
  <si>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</si>
  <si>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</si>
  <si>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</si>
  <si>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</si>
  <si>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</si>
  <si>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</si>
  <si>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</si>
  <si>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</si>
  <si>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</si>
  <si>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</si>
  <si>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</si>
  <si>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</si>
  <si>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</si>
  <si>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</si>
  <si>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</si>
  <si>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</si>
  <si>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</si>
  <si>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</si>
  <si>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</si>
  <si>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</si>
  <si>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</si>
  <si>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</si>
  <si>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</si>
  <si>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</si>
  <si>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</si>
  <si>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</si>
  <si>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</si>
  <si>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</si>
  <si>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</si>
  <si>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</si>
  <si>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</si>
  <si>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</si>
  <si>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</si>
  <si>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</si>
  <si>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</si>
  <si>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</si>
  <si>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</si>
  <si>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</si>
  <si>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</si>
  <si>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</si>
  <si>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</si>
  <si>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</si>
  <si>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</si>
  <si>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</si>
  <si>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</si>
  <si>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</si>
  <si>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</si>
  <si>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</si>
  <si>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</si>
  <si>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</si>
  <si>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</si>
  <si>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</si>
  <si>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</si>
  <si>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</si>
  <si>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</si>
  <si>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</si>
  <si>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</si>
  <si>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</si>
  <si>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</si>
  <si>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</si>
  <si>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</si>
  <si>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</si>
  <si>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</si>
  <si>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</si>
  <si>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</si>
  <si>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</si>
  <si>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</si>
  <si>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</si>
  <si>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</si>
  <si>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</si>
  <si>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</si>
  <si>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</si>
  <si>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</si>
  <si>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</si>
  <si>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</si>
  <si>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</si>
  <si>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</si>
  <si>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</si>
  <si>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</si>
  <si>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</si>
  <si>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</si>
  <si>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</si>
  <si>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</si>
  <si>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</si>
  <si>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</si>
  <si>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</si>
  <si>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</si>
  <si>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</si>
  <si>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</si>
  <si>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</si>
  <si>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</si>
  <si>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</si>
  <si>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</si>
  <si>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</si>
  <si>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</si>
  <si>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</si>
  <si>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</si>
  <si>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</si>
  <si>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</si>
  <si>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</si>
  <si>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</si>
  <si>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</si>
  <si>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</si>
  <si>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</si>
  <si>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</si>
  <si>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</si>
  <si>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</si>
  <si>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</si>
  <si>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</si>
  <si>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</si>
  <si>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</si>
  <si>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</si>
  <si>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</si>
  <si>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</si>
  <si>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</si>
  <si>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</si>
  <si>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</si>
  <si>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</si>
  <si>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</si>
  <si>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</si>
  <si>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</si>
  <si>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</si>
  <si>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</si>
  <si>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</si>
  <si>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</si>
  <si>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</si>
  <si>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</si>
  <si>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</si>
  <si>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</si>
  <si>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</si>
  <si>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</si>
  <si>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</si>
  <si>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</si>
  <si>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</si>
  <si>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</si>
  <si>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</si>
  <si>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</si>
  <si>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</si>
  <si>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</si>
  <si>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</si>
  <si>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</si>
  <si>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</si>
  <si>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</si>
  <si>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</si>
  <si>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</si>
  <si>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</si>
  <si>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</si>
  <si>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</si>
  <si>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</si>
  <si>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</si>
  <si>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</si>
  <si>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</si>
  <si>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</si>
  <si>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</si>
  <si>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</si>
  <si>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</si>
  <si>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</si>
  <si>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</si>
  <si>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</si>
  <si>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</si>
  <si>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</si>
  <si>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</si>
  <si>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</si>
  <si>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</si>
  <si>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</si>
  <si>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</si>
  <si>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</si>
  <si>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</si>
  <si>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</si>
  <si>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</si>
  <si>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</si>
  <si>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</si>
  <si>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</si>
  <si>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</si>
  <si>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</si>
  <si>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</si>
  <si>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</si>
  <si>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</si>
  <si>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</si>
  <si>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</si>
  <si>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</si>
  <si>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</si>
  <si>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</si>
  <si>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</si>
  <si>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</si>
  <si>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</si>
  <si>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</si>
  <si>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</si>
  <si>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</si>
  <si>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</si>
  <si>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</si>
  <si>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</si>
  <si>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</si>
  <si>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</si>
  <si>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</si>
  <si>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</si>
  <si>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</si>
  <si>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</si>
  <si>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</si>
  <si>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</si>
  <si>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</si>
  <si>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</si>
  <si>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</si>
  <si>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</si>
  <si>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</si>
  <si>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</si>
  <si>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</si>
  <si>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</si>
  <si>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</si>
  <si>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</si>
  <si>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</si>
  <si>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</si>
  <si>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</si>
  <si>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</si>
  <si>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</si>
  <si>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</si>
  <si>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</si>
  <si>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</si>
  <si>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</si>
  <si>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</si>
  <si>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</si>
  <si>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</si>
  <si>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</si>
  <si>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</si>
  <si>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</si>
  <si>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</si>
  <si>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</si>
  <si>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</si>
  <si>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</si>
  <si>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</si>
  <si>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</si>
  <si>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</si>
  <si>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</si>
  <si>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</si>
  <si>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</si>
  <si>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</si>
  <si>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</si>
  <si>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</si>
  <si>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</si>
  <si>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</si>
  <si>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</si>
  <si>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</si>
  <si>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</si>
  <si>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</si>
  <si>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</si>
  <si>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</si>
  <si>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</si>
  <si>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</si>
  <si>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</si>
  <si>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</si>
  <si>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</si>
  <si>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</si>
  <si>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</si>
  <si>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</si>
  <si>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</si>
  <si>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</si>
  <si>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</si>
  <si>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</si>
  <si>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</si>
  <si>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</si>
  <si>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</si>
  <si>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</si>
  <si>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</si>
  <si>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</si>
  <si>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</si>
  <si>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</si>
  <si>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</si>
  <si>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</si>
  <si>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</si>
  <si>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</si>
  <si>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</si>
  <si>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</si>
  <si>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</si>
  <si>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</si>
  <si>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</si>
  <si>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</si>
  <si>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</si>
  <si>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</si>
  <si>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</si>
  <si>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</si>
  <si>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</si>
  <si>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</si>
  <si>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</si>
  <si>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</si>
  <si>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</si>
  <si>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</si>
  <si>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</si>
  <si>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</si>
  <si>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</si>
  <si>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</si>
  <si>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</si>
  <si>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</si>
  <si>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</si>
  <si>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</si>
  <si>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</si>
  <si>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</si>
  <si>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</si>
  <si>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</si>
  <si>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</si>
  <si>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</si>
  <si>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</si>
  <si>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</si>
  <si>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</si>
  <si>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</si>
  <si>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</si>
  <si>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</si>
  <si>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</si>
  <si>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</si>
  <si>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</si>
  <si>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</si>
  <si>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</si>
  <si>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</si>
  <si>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</si>
  <si>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</si>
  <si>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</si>
  <si>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</si>
  <si>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</si>
  <si>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</si>
  <si>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</si>
  <si>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</si>
  <si>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</si>
  <si>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</si>
  <si>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</si>
  <si>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</si>
  <si>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</si>
  <si>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</si>
  <si>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</si>
  <si>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</si>
  <si>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</si>
  <si>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</si>
  <si>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</si>
  <si>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</si>
  <si>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</si>
  <si>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</si>
  <si>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</si>
  <si>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</si>
  <si>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</si>
  <si>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</si>
  <si>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</si>
  <si>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</si>
  <si>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</si>
  <si>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</si>
  <si>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</si>
  <si>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</si>
  <si>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</si>
  <si>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</si>
  <si>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</si>
  <si>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</si>
  <si>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</si>
  <si>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</si>
  <si>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</si>
  <si>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</si>
  <si>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</si>
  <si>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</si>
  <si>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</si>
  <si>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</si>
  <si>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</si>
  <si>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</si>
  <si>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</si>
  <si>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</si>
  <si>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</si>
  <si>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</si>
  <si>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</si>
  <si>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</si>
  <si>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</si>
  <si>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</si>
  <si>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</si>
  <si>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</si>
  <si>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</si>
  <si>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</si>
  <si>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</si>
  <si>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</si>
  <si>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</si>
  <si>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</si>
  <si>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</si>
  <si>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</si>
  <si>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</si>
  <si>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</si>
  <si>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</si>
  <si>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</si>
  <si>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</si>
  <si>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</si>
  <si>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</si>
  <si>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</si>
  <si>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</si>
  <si>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</si>
  <si>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</si>
  <si>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</si>
  <si>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</si>
  <si>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</si>
  <si>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</si>
  <si>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</si>
  <si>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</si>
  <si>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</si>
  <si>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</si>
  <si>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</si>
  <si>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</si>
  <si>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</si>
  <si>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</si>
  <si>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</si>
  <si>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</si>
  <si>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</si>
  <si>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</si>
  <si>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</si>
  <si>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</si>
  <si>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</si>
  <si>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</si>
  <si>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</si>
  <si>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</si>
  <si>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</si>
  <si>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</si>
  <si>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</si>
  <si>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</si>
  <si>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</si>
  <si>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</si>
  <si>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</si>
  <si>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</si>
  <si>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</si>
  <si>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</si>
  <si>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</si>
  <si>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</si>
  <si>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</si>
  <si>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</si>
  <si>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</si>
  <si>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</si>
  <si>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</si>
  <si>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</si>
  <si>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</si>
  <si>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</si>
  <si>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</si>
  <si>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</si>
  <si>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</si>
  <si>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</si>
  <si>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</si>
  <si>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</si>
  <si>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</si>
  <si>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</si>
  <si>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</si>
  <si>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</si>
  <si>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</si>
  <si>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</si>
  <si>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</si>
  <si>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</si>
  <si>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</si>
  <si>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</si>
  <si>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</si>
  <si>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</si>
  <si>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</si>
  <si>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</si>
  <si>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</si>
  <si>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</si>
  <si>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</si>
  <si>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</si>
  <si>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</si>
  <si>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</si>
  <si>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</si>
  <si>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</si>
  <si>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</si>
  <si>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</si>
  <si>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</si>
  <si>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</si>
  <si>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</si>
  <si>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</si>
  <si>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</si>
  <si>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</si>
  <si>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</si>
  <si>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</si>
  <si>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</si>
  <si>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</si>
  <si>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</si>
  <si>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</si>
  <si>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</si>
  <si>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</si>
  <si>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</si>
  <si>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</si>
  <si>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</si>
  <si>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</si>
  <si>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</si>
  <si>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</si>
  <si>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</si>
  <si>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</si>
  <si>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</si>
  <si>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</si>
  <si>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</si>
  <si>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</si>
  <si>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</si>
  <si>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</si>
  <si>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</si>
  <si>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</si>
  <si>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</si>
  <si>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</si>
  <si>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</si>
  <si>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</si>
  <si>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</si>
  <si>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</si>
  <si>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</si>
  <si>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</si>
  <si>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</si>
  <si>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</si>
  <si>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</si>
  <si>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</si>
  <si>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</si>
  <si>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</si>
  <si>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</si>
  <si>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</si>
  <si>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</si>
  <si>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</si>
  <si>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</si>
  <si>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</si>
  <si>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</si>
  <si>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</si>
  <si>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</si>
  <si>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</si>
  <si>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</si>
  <si>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</si>
  <si>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</si>
  <si>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</si>
  <si>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</si>
  <si>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</si>
  <si>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</si>
  <si>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</si>
  <si>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</si>
  <si>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</si>
  <si>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</si>
  <si>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</si>
  <si>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</si>
  <si>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</si>
  <si>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</si>
  <si>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</si>
  <si>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</si>
  <si>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</si>
  <si>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</si>
  <si>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</si>
  <si>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</si>
  <si>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</si>
  <si>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</si>
  <si>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</si>
  <si>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</si>
  <si>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</si>
  <si>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</si>
  <si>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</si>
  <si>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</si>
  <si>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</si>
  <si>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</si>
  <si>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</si>
  <si>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</si>
  <si>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</si>
  <si>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</si>
  <si>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</si>
  <si>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</si>
  <si>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</si>
  <si>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</si>
  <si>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</si>
  <si>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</si>
  <si>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</si>
  <si>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</si>
  <si>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</si>
  <si>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</si>
  <si>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</si>
  <si>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</si>
  <si>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</si>
  <si>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</si>
  <si>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</si>
  <si>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</si>
  <si>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</si>
  <si>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</si>
  <si>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</si>
  <si>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</si>
  <si>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</si>
  <si>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</si>
  <si>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</si>
  <si>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</si>
  <si>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</si>
  <si>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</si>
  <si>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</si>
  <si>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</si>
  <si>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</si>
  <si>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</si>
  <si>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</si>
  <si>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</si>
  <si>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</si>
  <si>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</si>
  <si>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</si>
  <si>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</si>
  <si>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</si>
  <si>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</si>
  <si>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</si>
  <si>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</si>
  <si>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</si>
  <si>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</si>
  <si>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</si>
  <si>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</si>
  <si>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</si>
  <si>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</si>
  <si>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</si>
  <si>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</si>
  <si>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</si>
  <si>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</si>
  <si>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</si>
  <si>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</si>
  <si>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</si>
  <si>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</si>
  <si>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</si>
  <si>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</si>
  <si>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</si>
  <si>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</si>
  <si>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</si>
  <si>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</si>
  <si>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</si>
  <si>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</si>
  <si>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</si>
  <si>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</si>
  <si>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</si>
  <si>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</si>
  <si>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</si>
  <si>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</si>
  <si>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</si>
  <si>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</si>
  <si>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</si>
  <si>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</si>
  <si>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</si>
  <si>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</si>
  <si>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</si>
  <si>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</si>
  <si>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</si>
  <si>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</si>
  <si>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</si>
  <si>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</si>
  <si>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</si>
  <si>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</si>
  <si>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</si>
  <si>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</si>
  <si>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</si>
  <si>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</si>
  <si>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</si>
  <si>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</si>
  <si>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</si>
  <si>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</si>
  <si>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</si>
  <si>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</si>
  <si>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</si>
  <si>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</si>
  <si>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</si>
  <si>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</si>
  <si>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</si>
  <si>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</si>
  <si>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</si>
  <si>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</si>
  <si>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</si>
  <si>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</si>
  <si>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</si>
  <si>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</si>
  <si>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</si>
  <si>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</si>
  <si>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</si>
  <si>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</si>
  <si>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</si>
  <si>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</si>
  <si>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</si>
  <si>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</si>
  <si>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</si>
  <si>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</si>
  <si>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</si>
  <si>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</si>
  <si>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</si>
  <si>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</si>
  <si>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</si>
  <si>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</si>
  <si>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</si>
  <si>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</si>
  <si>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</si>
  <si>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</si>
  <si>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</si>
  <si>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</si>
  <si>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</si>
  <si>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</si>
  <si>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</si>
  <si>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</si>
  <si>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</si>
  <si>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</si>
  <si>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</si>
  <si>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</si>
  <si>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</si>
  <si>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</si>
  <si>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</si>
  <si>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</si>
  <si>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</si>
  <si>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</si>
  <si>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</si>
  <si>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</si>
  <si>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</si>
  <si>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</si>
  <si>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</si>
  <si>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</si>
  <si>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</si>
  <si>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</si>
  <si>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</si>
  <si>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</si>
  <si>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</si>
  <si>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</si>
  <si>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</si>
  <si>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</si>
  <si>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</si>
  <si>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</si>
  <si>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</si>
  <si>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</si>
  <si>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</si>
  <si>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</si>
  <si>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</si>
  <si>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</si>
  <si>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</si>
  <si>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</si>
  <si>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</si>
  <si>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</si>
  <si>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</si>
  <si>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</si>
  <si>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</si>
  <si>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</si>
  <si>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</si>
  <si>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</si>
  <si>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</si>
  <si>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</si>
  <si>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</si>
  <si>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</si>
  <si>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</si>
  <si>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</si>
  <si>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</si>
  <si>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</si>
  <si>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</si>
  <si>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</si>
  <si>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</si>
  <si>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</si>
  <si>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</si>
  <si>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</si>
  <si>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</si>
  <si>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</si>
  <si>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</si>
  <si>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</si>
  <si>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</si>
  <si>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</si>
  <si>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</si>
  <si>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</si>
  <si>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</si>
  <si>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</si>
  <si>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</si>
  <si>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</si>
  <si>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</si>
  <si>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</si>
  <si>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</si>
  <si>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</si>
  <si>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</si>
  <si>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</si>
  <si>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</si>
  <si>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</si>
  <si>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</si>
  <si>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</si>
  <si>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</si>
  <si>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</si>
  <si>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</si>
  <si>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</si>
  <si>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</si>
  <si>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</si>
  <si>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</si>
  <si>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</si>
  <si>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</si>
  <si>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</si>
  <si>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</si>
  <si>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</si>
  <si>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</si>
  <si>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</si>
  <si>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</si>
  <si>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</si>
  <si>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</si>
  <si>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</si>
  <si>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</si>
  <si>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</si>
  <si>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</si>
  <si>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</si>
  <si>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</si>
  <si>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</si>
  <si>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</si>
  <si>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</si>
  <si>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</si>
  <si>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</si>
  <si>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</si>
  <si>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</si>
  <si>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</si>
  <si>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</si>
  <si>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</si>
  <si>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</si>
  <si>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</si>
  <si>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</si>
  <si>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</si>
  <si>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</si>
  <si>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</si>
  <si>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</si>
  <si>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</si>
  <si>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</si>
  <si>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</si>
  <si>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</si>
  <si>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</si>
  <si>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</si>
  <si>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</si>
  <si>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</si>
  <si>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</si>
  <si>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</si>
  <si>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</si>
  <si>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</si>
  <si>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</si>
  <si>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</si>
  <si>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</si>
  <si>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</si>
  <si>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</si>
  <si>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</si>
  <si>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</si>
  <si>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</si>
  <si>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</si>
  <si>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</si>
  <si>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</si>
  <si>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</si>
  <si>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</si>
  <si>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</si>
  <si>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</si>
  <si>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</si>
  <si>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</si>
  <si>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</si>
  <si>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</si>
  <si>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</si>
  <si>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</si>
  <si>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</si>
  <si>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</si>
  <si>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</si>
  <si>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</si>
  <si>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</si>
  <si>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</si>
  <si>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</si>
  <si>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</si>
  <si>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</si>
  <si>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</si>
  <si>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</si>
  <si>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</si>
  <si>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</si>
  <si>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</si>
  <si>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</si>
  <si>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</si>
  <si>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</si>
  <si>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</si>
  <si>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</si>
  <si>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</si>
  <si>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</si>
  <si>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</si>
  <si>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</si>
  <si>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</si>
  <si>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</si>
  <si>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</si>
  <si>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</si>
  <si>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</si>
  <si>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</si>
  <si>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</si>
  <si>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</si>
  <si>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</si>
  <si>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</si>
  <si>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</si>
  <si>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</si>
  <si>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</si>
  <si>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</si>
  <si>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</si>
  <si>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</si>
  <si>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</si>
  <si>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</si>
  <si>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</si>
  <si>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</si>
  <si>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</si>
  <si>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</si>
  <si>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</si>
  <si>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</si>
  <si>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</si>
  <si>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</si>
  <si>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</si>
  <si>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</si>
  <si>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</si>
  <si>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</si>
  <si>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</si>
  <si>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</si>
  <si>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</si>
  <si>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</si>
  <si>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</si>
  <si>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</si>
  <si>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</si>
  <si>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</si>
  <si>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</si>
  <si>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</si>
  <si>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</si>
  <si>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</si>
  <si>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</si>
  <si>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</si>
  <si>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</si>
  <si>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</si>
  <si>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</si>
  <si>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</si>
  <si>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</si>
  <si>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</si>
  <si>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</si>
  <si>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</si>
  <si>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</si>
  <si>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</si>
  <si>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</si>
  <si>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</si>
  <si>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</si>
  <si>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</si>
  <si>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</si>
  <si>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</si>
  <si>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</si>
  <si>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</si>
  <si>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</si>
  <si>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</si>
  <si>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</si>
  <si>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</si>
  <si>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</si>
  <si>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</si>
  <si>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</si>
  <si>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</si>
  <si>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</si>
  <si>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</si>
  <si>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</si>
  <si>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</si>
  <si>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</si>
  <si>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</si>
  <si>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</si>
  <si>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</si>
  <si>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</si>
  <si>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</si>
  <si>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</si>
  <si>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</si>
  <si>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</si>
  <si>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</si>
  <si>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</si>
  <si>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</si>
  <si>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</si>
  <si>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</si>
  <si>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</si>
  <si>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</si>
  <si>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</si>
  <si>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</si>
  <si>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</si>
  <si>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</si>
  <si>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</si>
  <si>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</si>
  <si>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</si>
  <si>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</si>
  <si>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</si>
  <si>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</si>
  <si>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</si>
  <si>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</si>
  <si>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</si>
  <si>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</si>
  <si>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</si>
  <si>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</si>
  <si>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</si>
  <si>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</si>
  <si>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</si>
  <si>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</si>
  <si>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</si>
  <si>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</si>
  <si>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</si>
  <si>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</si>
  <si>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</si>
  <si>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</si>
  <si>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</si>
  <si>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</si>
  <si>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</si>
  <si>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</si>
  <si>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</si>
  <si>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</si>
  <si>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</si>
  <si>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</si>
  <si>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</si>
  <si>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</si>
  <si>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</si>
  <si>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</si>
  <si>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</si>
  <si>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</si>
  <si>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</si>
  <si>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</si>
  <si>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</si>
  <si>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</si>
  <si>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</si>
  <si>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</si>
  <si>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</si>
  <si>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</si>
  <si>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</si>
  <si>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</si>
  <si>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</si>
  <si>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</si>
  <si>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</si>
  <si>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</si>
  <si>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</si>
  <si>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</si>
  <si>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</si>
  <si>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</si>
  <si>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</si>
  <si>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</si>
  <si>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</si>
  <si>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</si>
  <si>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</si>
  <si>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</si>
  <si>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</si>
  <si>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</si>
  <si>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</si>
  <si>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</si>
  <si>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</si>
  <si>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</si>
  <si>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</si>
  <si>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</si>
  <si>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</si>
  <si>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</si>
  <si>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</si>
  <si>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</si>
  <si>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</si>
  <si>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</si>
  <si>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</si>
  <si>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</si>
  <si>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</si>
  <si>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</si>
  <si>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</si>
  <si>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</si>
  <si>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</si>
  <si>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</si>
  <si>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</si>
  <si>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</si>
  <si>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</si>
  <si>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</si>
  <si>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</si>
  <si>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</si>
  <si>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</si>
  <si>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</si>
  <si>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</si>
  <si>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</si>
  <si>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</si>
  <si>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</si>
  <si>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</si>
  <si>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</si>
  <si>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</si>
  <si>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</si>
  <si>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</si>
  <si>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</si>
  <si>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</si>
  <si>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</si>
  <si>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</si>
  <si>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</si>
  <si>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</si>
  <si>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</si>
  <si>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</si>
  <si>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</si>
  <si>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</si>
  <si>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</si>
  <si>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</si>
  <si>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</si>
  <si>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</si>
  <si>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</si>
  <si>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</si>
  <si>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</si>
  <si>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</si>
  <si>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</si>
  <si>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</si>
  <si>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</si>
  <si>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</si>
  <si>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</si>
  <si>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</si>
  <si>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</si>
  <si>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</si>
  <si>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</si>
  <si>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</si>
  <si>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</si>
  <si>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</si>
  <si>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</si>
  <si>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</si>
  <si>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</si>
  <si>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</si>
  <si>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</si>
  <si>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</si>
  <si>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</si>
  <si>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</si>
  <si>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</si>
  <si>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</si>
  <si>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</si>
  <si>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</si>
  <si>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</si>
  <si>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</si>
  <si>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</si>
  <si>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</si>
  <si>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</si>
  <si>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</si>
  <si>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</si>
  <si>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</si>
  <si>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</si>
  <si>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</si>
  <si>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</si>
  <si>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</si>
  <si>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</si>
  <si>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</si>
  <si>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</si>
  <si>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</si>
  <si>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</si>
  <si>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</si>
  <si>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</si>
  <si>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</si>
  <si>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</si>
  <si>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</si>
  <si>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</si>
  <si>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</si>
  <si>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</si>
  <si>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</si>
  <si>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</si>
  <si>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</si>
  <si>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</si>
  <si>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</si>
  <si>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</si>
  <si>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</si>
  <si>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</si>
  <si>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</si>
  <si>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</si>
  <si>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</si>
  <si>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</si>
  <si>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</si>
  <si>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</si>
  <si>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</si>
  <si>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</si>
  <si>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</si>
  <si>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</si>
  <si>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</si>
  <si>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</si>
  <si>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</si>
  <si>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</si>
  <si>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</si>
  <si>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</si>
  <si>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</si>
  <si>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</si>
  <si>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</si>
  <si>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</si>
  <si>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</si>
  <si>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</si>
  <si>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</si>
  <si>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</si>
  <si>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</si>
  <si>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</si>
  <si>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</si>
  <si>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</si>
  <si>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</si>
  <si>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</si>
  <si>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</si>
  <si>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</si>
  <si>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</si>
  <si>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</si>
  <si>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</si>
  <si>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</si>
  <si>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</si>
  <si>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</si>
  <si>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</si>
  <si>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</si>
  <si>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</si>
  <si>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</si>
  <si>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</si>
  <si>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</si>
  <si>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</si>
  <si>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</si>
  <si>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</si>
  <si>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</si>
  <si>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</si>
  <si>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</si>
  <si>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</si>
  <si>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</si>
  <si>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</si>
  <si>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</si>
  <si>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</si>
  <si>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</si>
  <si>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</si>
  <si>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</si>
  <si>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</si>
  <si>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</si>
  <si>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</si>
  <si>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</si>
  <si>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</si>
  <si>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</si>
  <si>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</si>
  <si>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</si>
  <si>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</si>
  <si>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</si>
  <si>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</si>
  <si>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</si>
  <si>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</si>
  <si>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</si>
  <si>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</si>
  <si>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</si>
  <si>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</si>
  <si>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</si>
  <si>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</si>
  <si>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</si>
  <si>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</si>
  <si>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</si>
  <si>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</si>
  <si>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</si>
  <si>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</si>
  <si>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</si>
  <si>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</si>
  <si>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</si>
  <si>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</si>
  <si>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</si>
  <si>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</si>
  <si>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</si>
  <si>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</si>
  <si>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</si>
  <si>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</si>
  <si>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</si>
  <si>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</si>
  <si>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</si>
  <si>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</si>
  <si>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</si>
  <si>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</si>
  <si>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</si>
  <si>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</si>
  <si>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</si>
  <si>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</si>
  <si>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</si>
  <si>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</si>
  <si>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</si>
  <si>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</si>
  <si>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</si>
  <si>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</si>
  <si>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</si>
  <si>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</si>
  <si>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</si>
  <si>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</si>
  <si>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</si>
  <si>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</si>
  <si>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</si>
  <si>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</si>
  <si>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</si>
  <si>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</si>
  <si>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</si>
  <si>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</si>
  <si>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</si>
  <si>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</si>
  <si>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</si>
  <si>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</si>
  <si>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</si>
  <si>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</si>
  <si>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</si>
  <si>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</si>
  <si>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</si>
  <si>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</si>
  <si>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</si>
  <si>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</si>
  <si>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</si>
  <si>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</si>
  <si>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</si>
  <si>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</si>
  <si>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</si>
  <si>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</si>
  <si>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</si>
  <si>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</si>
  <si>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</si>
  <si>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</si>
  <si>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</si>
  <si>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</si>
  <si>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</si>
  <si>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</si>
  <si>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</si>
  <si>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</si>
  <si>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</si>
  <si>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</si>
  <si>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</si>
  <si>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</si>
  <si>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</si>
  <si>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</si>
  <si>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</si>
  <si>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</si>
  <si>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</si>
  <si>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</si>
  <si>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</si>
  <si>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</si>
  <si>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</si>
  <si>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</si>
  <si>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</si>
  <si>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</si>
  <si>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</si>
  <si>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</si>
  <si>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</si>
  <si>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</si>
  <si>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</si>
  <si>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</si>
  <si>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</si>
  <si>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</si>
  <si>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</si>
  <si>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</si>
  <si>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</si>
  <si>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</si>
  <si>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</si>
  <si>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</si>
  <si>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</si>
  <si>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</si>
  <si>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</si>
  <si>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</si>
  <si>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</si>
  <si>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</si>
  <si>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</si>
  <si>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</si>
  <si>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</si>
  <si>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</si>
  <si>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</si>
  <si>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</si>
  <si>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</si>
  <si>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</si>
  <si>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</si>
  <si>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</si>
  <si>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</si>
  <si>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</si>
  <si>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</si>
  <si>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</si>
  <si>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</si>
  <si>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</si>
  <si>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</si>
  <si>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</si>
  <si>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</si>
  <si>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</si>
  <si>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</si>
  <si>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</si>
  <si>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</si>
  <si>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</si>
  <si>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</si>
  <si>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</si>
  <si>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</si>
  <si>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</si>
  <si>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</si>
  <si>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</si>
  <si>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</si>
  <si>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</si>
  <si>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</si>
  <si>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</si>
  <si>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</si>
  <si>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</si>
  <si>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</si>
  <si>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</si>
  <si>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</si>
  <si>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</si>
  <si>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</si>
  <si>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</si>
  <si>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</si>
  <si>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</si>
  <si>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</si>
  <si>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</si>
  <si>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</si>
  <si>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</si>
  <si>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</si>
  <si>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</si>
  <si>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</si>
  <si>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</si>
  <si>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</si>
  <si>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</si>
  <si>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</si>
  <si>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</si>
  <si>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</si>
  <si>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</si>
  <si>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</si>
  <si>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</si>
  <si>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</si>
  <si>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</si>
  <si>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</si>
  <si>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</si>
  <si>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</si>
  <si>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</si>
  <si>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</si>
  <si>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</si>
  <si>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</si>
  <si>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</si>
  <si>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</si>
  <si>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</si>
  <si>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</si>
  <si>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</si>
  <si>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</si>
  <si>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</si>
  <si>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</si>
  <si>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</si>
  <si>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</si>
  <si>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</si>
  <si>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</si>
  <si>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</si>
  <si>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</si>
  <si>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</si>
  <si>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</si>
  <si>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</si>
  <si>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</si>
  <si>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</si>
  <si>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</si>
  <si>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</si>
  <si>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</si>
  <si>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</si>
  <si>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</si>
  <si>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</si>
  <si>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</si>
  <si>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</si>
  <si>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</si>
  <si>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</si>
  <si>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</si>
  <si>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</si>
  <si>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</si>
  <si>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</si>
  <si>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</si>
  <si>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</si>
  <si>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</si>
  <si>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</si>
  <si>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</si>
  <si>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</si>
  <si>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</si>
  <si>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</si>
  <si>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</si>
  <si>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</si>
  <si>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</si>
  <si>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</si>
  <si>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</si>
  <si>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</si>
  <si>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</si>
  <si>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</si>
  <si>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</si>
  <si>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</si>
  <si>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</si>
  <si>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</si>
  <si>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</si>
  <si>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</si>
  <si>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</si>
  <si>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</si>
  <si>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</si>
  <si>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</si>
  <si>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</si>
  <si>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</si>
  <si>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</si>
  <si>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</si>
  <si>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</si>
  <si>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</si>
  <si>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</si>
  <si>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</si>
  <si>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</si>
  <si>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</si>
  <si>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</si>
  <si>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</si>
  <si>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</si>
  <si>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</si>
  <si>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</si>
  <si>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</si>
  <si>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</si>
  <si>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</si>
  <si>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</si>
  <si>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</si>
  <si>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</si>
  <si>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</si>
  <si>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</si>
  <si>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</si>
  <si>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</si>
  <si>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</si>
  <si>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</si>
  <si>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</si>
  <si>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</si>
  <si>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</si>
  <si>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</si>
  <si>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</si>
  <si>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</si>
  <si>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</si>
  <si>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</si>
  <si>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</si>
  <si>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</si>
  <si>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</si>
  <si>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</si>
  <si>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</si>
  <si>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</si>
  <si>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</si>
  <si>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</si>
  <si>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</si>
  <si>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</si>
  <si>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</si>
  <si>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</si>
  <si>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</si>
  <si>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</si>
  <si>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</si>
  <si>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</si>
  <si>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</si>
  <si>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</si>
  <si>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</si>
  <si>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</si>
  <si>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</si>
  <si>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</si>
  <si>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</si>
  <si>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</si>
  <si>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</si>
  <si>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</si>
  <si>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</si>
  <si>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</si>
  <si>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</si>
  <si>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</si>
  <si>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</si>
  <si>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</si>
  <si>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</si>
  <si>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</si>
  <si>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</si>
  <si>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</si>
  <si>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</si>
  <si>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</si>
  <si>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</si>
  <si>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</si>
  <si>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</si>
  <si>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</si>
  <si>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</si>
  <si>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</si>
  <si>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</si>
  <si>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</si>
  <si>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</si>
  <si>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</si>
  <si>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</si>
  <si>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</si>
  <si>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</si>
  <si>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</si>
  <si>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</si>
  <si>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</si>
  <si>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</si>
  <si>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</si>
  <si>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</si>
  <si>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</si>
  <si>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</si>
  <si>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</si>
  <si>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</si>
  <si>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</si>
  <si>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</si>
  <si>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</si>
  <si>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</si>
  <si>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</si>
  <si>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</si>
  <si>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</si>
  <si>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</si>
  <si>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</si>
  <si>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</si>
  <si>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</si>
  <si>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</si>
  <si>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</si>
  <si>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</si>
  <si>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</si>
  <si>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</si>
  <si>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</si>
  <si>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</si>
  <si>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</si>
  <si>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</si>
  <si>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</si>
  <si>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</si>
  <si>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</si>
  <si>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</si>
  <si>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</si>
  <si>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</si>
  <si>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</si>
  <si>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</si>
  <si>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</si>
  <si>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</si>
  <si>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</si>
  <si>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</si>
  <si>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</si>
  <si>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</si>
  <si>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</si>
  <si>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</si>
  <si>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</si>
  <si>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</si>
  <si>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</si>
  <si>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</si>
  <si>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</si>
  <si>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</si>
  <si>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</si>
  <si>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</si>
  <si>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</si>
  <si>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</si>
  <si>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</si>
  <si>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</si>
  <si>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</si>
  <si>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</si>
  <si>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</si>
  <si>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</si>
  <si>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</si>
  <si>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</si>
  <si>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</si>
  <si>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</si>
  <si>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</si>
  <si>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</si>
  <si>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</si>
  <si>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</si>
  <si>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</si>
  <si>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</si>
  <si>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</si>
  <si>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</si>
  <si>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</si>
  <si>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</si>
  <si>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</si>
  <si>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</si>
  <si>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</si>
  <si>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</si>
  <si>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</si>
  <si>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</si>
  <si>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</si>
  <si>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</si>
  <si>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</si>
  <si>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</si>
  <si>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</si>
  <si>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</si>
  <si>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</si>
  <si>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</si>
  <si>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</si>
  <si>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</si>
  <si>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</si>
  <si>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</si>
  <si>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</si>
  <si>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</si>
  <si>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</si>
  <si>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</si>
  <si>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</si>
  <si>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</si>
  <si>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</si>
  <si>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</si>
  <si>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</si>
  <si>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</si>
  <si>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</si>
  <si>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</si>
  <si>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</si>
  <si>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</si>
  <si>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</si>
  <si>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</si>
  <si>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</si>
  <si>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</si>
  <si>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</si>
  <si>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</si>
  <si>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</si>
  <si>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</si>
  <si>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</si>
  <si>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</si>
  <si>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</si>
  <si>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</si>
  <si>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</si>
  <si>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</si>
  <si>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</si>
  <si>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</si>
  <si>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</si>
  <si>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</si>
  <si>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</si>
  <si>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</si>
  <si>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</si>
  <si>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</si>
  <si>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</si>
  <si>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</si>
  <si>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</si>
  <si>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</si>
  <si>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</si>
  <si>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</si>
  <si>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</si>
  <si>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</si>
  <si>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</si>
  <si>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</si>
  <si>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</si>
  <si>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</si>
  <si>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</si>
  <si>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</si>
  <si>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</si>
  <si>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</si>
  <si>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</si>
  <si>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</si>
  <si>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</si>
  <si>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</si>
  <si>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</si>
  <si>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</si>
  <si>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</si>
  <si>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</si>
  <si>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</si>
  <si>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</si>
  <si>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</si>
  <si>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</si>
  <si>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</si>
  <si>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</si>
  <si>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</si>
  <si>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</si>
  <si>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</si>
  <si>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</si>
  <si>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</si>
  <si>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</si>
  <si>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</si>
  <si>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</si>
  <si>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</si>
  <si>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</si>
  <si>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</si>
  <si>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</si>
  <si>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</si>
  <si>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</si>
  <si>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</si>
  <si>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</si>
  <si>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</si>
  <si>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</si>
  <si>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</si>
  <si>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</si>
  <si>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</si>
  <si>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</si>
  <si>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</si>
  <si>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</si>
  <si>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</si>
  <si>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</si>
  <si>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</si>
  <si>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</si>
  <si>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</si>
  <si>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</si>
  <si>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</si>
  <si>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</si>
  <si>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</si>
  <si>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</si>
  <si>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</si>
  <si>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</si>
  <si>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</si>
  <si>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</si>
  <si>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</si>
  <si>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</si>
  <si>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</si>
  <si>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</si>
  <si>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</si>
  <si>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</si>
  <si>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</si>
  <si>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</si>
  <si>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</si>
  <si>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</si>
  <si>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</si>
  <si>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</si>
  <si>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</si>
  <si>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</si>
  <si>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</si>
  <si>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</si>
  <si>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</si>
  <si>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</si>
  <si>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</si>
  <si>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</si>
  <si>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</si>
  <si>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</si>
  <si>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</si>
  <si>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</si>
  <si>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</si>
  <si>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</si>
  <si>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</si>
  <si>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</si>
  <si>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</si>
  <si>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</si>
  <si>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</si>
  <si>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</si>
  <si>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</si>
  <si>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</si>
  <si>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</si>
  <si>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</si>
  <si>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</si>
  <si>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</si>
  <si>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</si>
  <si>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</si>
  <si>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</si>
  <si>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</si>
  <si>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</si>
  <si>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</si>
  <si>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</si>
  <si>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</si>
  <si>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</si>
  <si>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</si>
  <si>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</si>
  <si>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</si>
  <si>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</si>
  <si>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</si>
  <si>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</si>
  <si>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</si>
  <si>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</si>
  <si>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</si>
  <si>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</si>
  <si>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</si>
  <si>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</si>
  <si>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</si>
  <si>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</si>
  <si>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</si>
  <si>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</si>
  <si>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</si>
  <si>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</si>
  <si>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</si>
  <si>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</si>
  <si>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</si>
  <si>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</si>
  <si>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</si>
  <si>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</si>
  <si>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</si>
  <si>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</si>
  <si>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</si>
  <si>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</si>
  <si>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</si>
  <si>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</si>
  <si>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</si>
  <si>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</si>
  <si>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</si>
  <si>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</si>
  <si>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</si>
  <si>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</si>
  <si>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</si>
  <si>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</si>
  <si>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</si>
  <si>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</si>
  <si>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</si>
  <si>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</si>
  <si>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</si>
  <si>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</si>
  <si>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</si>
  <si>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</si>
  <si>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</si>
  <si>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</si>
  <si>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</si>
  <si>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</si>
  <si>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</si>
  <si>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</si>
  <si>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</si>
  <si>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</si>
  <si>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</si>
  <si>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</si>
  <si>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</si>
  <si>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</si>
  <si>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</si>
  <si>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</si>
  <si>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</si>
  <si>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</si>
  <si>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</si>
  <si>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</si>
  <si>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</si>
  <si>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</si>
  <si>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</si>
  <si>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</si>
  <si>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</si>
  <si>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</si>
  <si>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</si>
  <si>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</si>
  <si>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</si>
  <si>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</si>
  <si>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</si>
  <si>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</si>
  <si>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</si>
  <si>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</si>
  <si>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</si>
  <si>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</si>
  <si>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</si>
  <si>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</si>
  <si>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</si>
  <si>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</si>
  <si>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</si>
  <si>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</si>
  <si>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</si>
  <si>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</si>
  <si>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</si>
  <si>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</si>
  <si>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</si>
  <si>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</si>
  <si>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</si>
  <si>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</si>
  <si>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</si>
  <si>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</si>
  <si>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</si>
  <si>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</si>
  <si>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</si>
  <si>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</si>
  <si>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</si>
  <si>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</si>
  <si>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</si>
  <si>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</si>
  <si>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</si>
  <si>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</si>
  <si>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</si>
  <si>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</si>
  <si>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</si>
  <si>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</si>
  <si>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</si>
  <si>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</si>
  <si>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</si>
  <si>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</si>
  <si>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</si>
  <si>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</si>
  <si>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</si>
  <si>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</si>
  <si>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</si>
  <si>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</si>
  <si>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</si>
  <si>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</si>
  <si>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</si>
  <si>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</si>
  <si>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</si>
  <si>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</si>
  <si>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</si>
  <si>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</si>
  <si>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</si>
  <si>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</si>
  <si>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</si>
  <si>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</si>
  <si>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</si>
  <si>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</si>
  <si>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</si>
  <si>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</si>
  <si>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</si>
  <si>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</si>
  <si>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</si>
  <si>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</si>
  <si>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</si>
  <si>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</si>
  <si>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</si>
  <si>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</si>
  <si>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</si>
  <si>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</si>
  <si>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</si>
  <si>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</si>
  <si>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</si>
  <si>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</si>
  <si>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</si>
  <si>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</si>
  <si>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</si>
  <si>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</si>
  <si>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</si>
  <si>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</si>
  <si>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</si>
  <si>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</si>
  <si>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</si>
  <si>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</si>
  <si>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</si>
  <si>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</si>
  <si>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</si>
  <si>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</si>
  <si>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</si>
  <si>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</si>
  <si>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</si>
  <si>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</si>
  <si>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</si>
  <si>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</si>
  <si>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</si>
  <si>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</si>
  <si>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</si>
  <si>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</si>
  <si>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</si>
  <si>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</si>
  <si>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</si>
  <si>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</si>
  <si>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</si>
  <si>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</si>
  <si>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</si>
  <si>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</si>
  <si>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</si>
  <si>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</si>
  <si>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</si>
  <si>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</si>
  <si>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</si>
  <si>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</si>
  <si>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</si>
  <si>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</si>
  <si>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</si>
  <si>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</si>
  <si>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</si>
  <si>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</si>
  <si>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</si>
  <si>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</si>
  <si>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</si>
  <si>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</si>
  <si>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</si>
  <si>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</si>
  <si>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</si>
  <si>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</si>
  <si>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</si>
  <si>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</si>
  <si>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</si>
  <si>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</si>
  <si>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</si>
  <si>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</si>
  <si>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</si>
  <si>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</si>
  <si>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</si>
  <si>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</si>
  <si>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</si>
  <si>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</si>
  <si>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</si>
  <si>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</si>
  <si>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</si>
  <si>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</si>
  <si>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</si>
  <si>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</si>
  <si>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</si>
  <si>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</si>
  <si>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</si>
  <si>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</si>
  <si>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</si>
  <si>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</si>
  <si>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</si>
  <si>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</si>
  <si>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</si>
  <si>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</si>
  <si>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</si>
  <si>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</si>
  <si>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</si>
  <si>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</si>
  <si>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</si>
  <si>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</si>
  <si>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</si>
  <si>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</si>
  <si>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</si>
  <si>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</si>
  <si>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</si>
  <si>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</si>
  <si>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</si>
  <si>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</si>
  <si>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</si>
  <si>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</si>
  <si>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</si>
  <si>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</si>
  <si>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</si>
  <si>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</si>
  <si>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</si>
  <si>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</si>
  <si>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</si>
  <si>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</si>
  <si>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</si>
  <si>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</si>
  <si>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</si>
  <si>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</si>
  <si>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</si>
  <si>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</si>
  <si>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</si>
  <si>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</si>
  <si>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</si>
  <si>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</si>
  <si>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</si>
  <si>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</si>
  <si>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</si>
  <si>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</si>
  <si>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</si>
  <si>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</si>
  <si>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</si>
  <si>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</si>
  <si>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</si>
  <si>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</si>
  <si>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</si>
  <si>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</si>
  <si>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</si>
  <si>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</si>
  <si>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</si>
  <si>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</si>
  <si>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</si>
  <si>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</si>
  <si>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</si>
  <si>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</si>
  <si>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</si>
  <si>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</si>
  <si>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</si>
  <si>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</si>
  <si>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</si>
  <si>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</si>
  <si>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</si>
  <si>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</si>
  <si>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</si>
  <si>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</si>
  <si>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</si>
  <si>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</si>
  <si>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</si>
  <si>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</si>
  <si>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</si>
  <si>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</si>
  <si>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</si>
  <si>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</si>
  <si>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</si>
  <si>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</si>
  <si>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</si>
  <si>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</si>
  <si>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</si>
  <si>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</si>
  <si>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</si>
  <si>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</si>
  <si>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</si>
  <si>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</si>
  <si>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</si>
  <si>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</si>
  <si>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</si>
  <si>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</si>
  <si>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</si>
  <si>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</si>
  <si>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</si>
  <si>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</si>
  <si>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</si>
  <si>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</si>
  <si>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</si>
  <si>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</si>
  <si>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</si>
  <si>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</si>
  <si>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</si>
  <si>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</si>
  <si>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</si>
  <si>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</si>
  <si>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</si>
  <si>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</si>
  <si>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</si>
  <si>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</si>
  <si>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</si>
  <si>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</si>
  <si>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</si>
  <si>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</si>
  <si>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</si>
  <si>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</si>
  <si>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</si>
  <si>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</si>
  <si>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</si>
  <si>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</si>
  <si>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</si>
  <si>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</si>
  <si>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</si>
  <si>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</si>
  <si>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</si>
  <si>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</si>
  <si>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</si>
  <si>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</si>
  <si>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</si>
  <si>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</si>
  <si>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</si>
  <si>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</si>
  <si>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</si>
  <si>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</si>
  <si>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</si>
  <si>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</si>
  <si>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</si>
  <si>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</si>
  <si>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</si>
  <si>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</si>
  <si>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</si>
  <si>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</si>
  <si>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</si>
  <si>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</si>
  <si>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</si>
  <si>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</si>
  <si>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</si>
  <si>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</si>
  <si>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</si>
  <si>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</si>
  <si>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</si>
  <si>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</si>
  <si>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</si>
  <si>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</si>
  <si>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</si>
  <si>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</si>
  <si>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</si>
  <si>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</si>
  <si>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</si>
  <si>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</si>
  <si>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</si>
  <si>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</si>
  <si>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</si>
  <si>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</si>
  <si>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</si>
  <si>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</si>
  <si>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</si>
  <si>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</si>
  <si>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</si>
  <si>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</si>
  <si>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</si>
  <si>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</si>
  <si>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</si>
  <si>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</si>
  <si>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</si>
  <si>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</si>
  <si>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</si>
  <si>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</si>
  <si>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</si>
  <si>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</si>
  <si>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</si>
  <si>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</si>
  <si>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</si>
  <si>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</si>
  <si>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</si>
  <si>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</si>
  <si>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</si>
  <si>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</si>
  <si>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</si>
  <si>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</si>
  <si>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</si>
  <si>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</si>
  <si>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</si>
  <si>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</si>
  <si>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</si>
  <si>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</si>
  <si>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</si>
  <si>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</si>
  <si>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</si>
  <si>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</si>
  <si>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</si>
  <si>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</si>
  <si>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</si>
  <si>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</si>
  <si>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</si>
  <si>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</si>
  <si>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</si>
  <si>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</si>
  <si>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</si>
  <si>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</si>
  <si>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</si>
  <si>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</si>
  <si>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</si>
  <si>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</si>
  <si>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</si>
  <si>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</si>
  <si>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</si>
  <si>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</si>
  <si>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</si>
  <si>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</si>
  <si>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</si>
  <si>
    <t>NLSE23-04--------NLSE23-08</t>
  </si>
  <si>
    <t>NOTA DE CREDITO  93754</t>
  </si>
  <si>
    <t>NLSE23-08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</si>
  <si>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--2126428  </t>
    </r>
    <r>
      <rPr>
        <b/>
        <sz val="12"/>
        <color theme="1"/>
        <rFont val="Calibri"/>
        <family val="2"/>
        <scheme val="minor"/>
      </rPr>
      <t xml:space="preserve">  valor   FACTURA   38,063.66  Y NOTA DE CREDITO # 93754      707.52  usd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2,356.14 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</si>
</sst>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604630</xdr:colOff>
      <xdr:row>1006</xdr:row>
      <xdr:rowOff>314739</xdr:rowOff>
    </xdr:from>
    <xdr:to>
      <xdr:col>3</xdr:col>
      <xdr:colOff>819978</xdr:colOff>
      <xdr:row>1006</xdr:row>
      <xdr:rowOff>488674</xdr:rowOff>
    </xdr:to>
    <xdr:cxnSp macro="">
      <xdr:nvCxnSpPr>
        <xdr:cNvPr id="38" name="Conector recto 37"/>
        <xdr:cNvCxnSpPr/>
      </xdr:nvCxnSpPr>
      <xdr:spPr>
        <a:xfrm flipV="1">
          <a:off x="5789543" y="681666978"/>
          <a:ext cx="836544" cy="1739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589</xdr:row>
      <xdr:rowOff>114300</xdr:rowOff>
    </xdr:from>
    <xdr:to>
      <xdr:col>10</xdr:col>
      <xdr:colOff>695325</xdr:colOff>
      <xdr:row>594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590</xdr:row>
      <xdr:rowOff>47625</xdr:rowOff>
    </xdr:from>
    <xdr:to>
      <xdr:col>10</xdr:col>
      <xdr:colOff>790575</xdr:colOff>
      <xdr:row>595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91" t="s">
        <v>8</v>
      </c>
      <c r="G1" s="49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7">
        <f>SUM(J3:J180)</f>
        <v>2999.9999999999864</v>
      </c>
      <c r="J181" s="488"/>
      <c r="K181"/>
    </row>
    <row r="182" spans="1:11" ht="15.75" thickBot="1" x14ac:dyDescent="0.3">
      <c r="I182" s="489"/>
      <c r="J182" s="49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91" t="s">
        <v>181</v>
      </c>
      <c r="G1" s="491"/>
      <c r="H1" s="491"/>
      <c r="I1" s="49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7">
        <f>SUM(J3:J414)</f>
        <v>34203.089999999982</v>
      </c>
      <c r="J415" s="488"/>
      <c r="K415"/>
    </row>
    <row r="416" spans="2:11" ht="15.75" thickBot="1" x14ac:dyDescent="0.3">
      <c r="I416" s="489"/>
      <c r="J416" s="49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91" t="s">
        <v>628</v>
      </c>
      <c r="F1" s="491"/>
      <c r="G1" s="491"/>
      <c r="H1" s="49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4" t="s">
        <v>638</v>
      </c>
      <c r="G551" s="495"/>
      <c r="H551" s="492">
        <f>SUM(I3:I550)</f>
        <v>-1923.8799999999865</v>
      </c>
      <c r="I551" s="488"/>
    </row>
    <row r="552" spans="1:11" ht="15.75" customHeight="1" thickBot="1" x14ac:dyDescent="0.3">
      <c r="A552" s="2"/>
      <c r="D552" s="42"/>
      <c r="E552" s="51"/>
      <c r="F552" s="496"/>
      <c r="G552" s="497"/>
      <c r="H552" s="493"/>
      <c r="I552" s="49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60"/>
  <sheetViews>
    <sheetView tabSelected="1" topLeftCell="A1004" zoomScale="115" zoomScaleNormal="115" workbookViewId="0">
      <selection activeCell="B1010" sqref="B1010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8" t="s">
        <v>1315</v>
      </c>
      <c r="F1" s="498"/>
      <c r="G1" s="498"/>
      <c r="H1" s="49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6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6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5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5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1" si="38">H951-G951</f>
        <v>522.52999999999884</v>
      </c>
      <c r="J951" s="388">
        <f t="shared" ref="J951:J1051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78.75" x14ac:dyDescent="0.25">
      <c r="A1007" s="371">
        <v>44925</v>
      </c>
      <c r="B1007" s="484" t="s">
        <v>4371</v>
      </c>
      <c r="C1007" s="463" t="s">
        <v>2798</v>
      </c>
      <c r="D1007" s="355" t="s">
        <v>4368</v>
      </c>
      <c r="E1007" s="382">
        <v>680750</v>
      </c>
      <c r="F1007" s="383">
        <v>2126428</v>
      </c>
      <c r="G1007" s="374">
        <v>38063.660000000003</v>
      </c>
      <c r="H1007" s="374">
        <v>35000</v>
      </c>
      <c r="I1007" s="429">
        <f t="shared" si="38"/>
        <v>-3063.6600000000035</v>
      </c>
      <c r="J1007" s="388">
        <f t="shared" si="39"/>
        <v>9362.5159999999742</v>
      </c>
    </row>
    <row r="1008" spans="1:10" ht="46.5" x14ac:dyDescent="0.25">
      <c r="A1008" s="371">
        <v>44937</v>
      </c>
      <c r="B1008" s="484" t="s">
        <v>4369</v>
      </c>
      <c r="C1008" s="463"/>
      <c r="D1008" s="355" t="s">
        <v>4370</v>
      </c>
      <c r="E1008" s="382">
        <v>0</v>
      </c>
      <c r="F1008" s="383">
        <v>93754</v>
      </c>
      <c r="G1008" s="374"/>
      <c r="H1008" s="374">
        <v>-707.52</v>
      </c>
      <c r="I1008" s="429">
        <f t="shared" si="38"/>
        <v>-707.52</v>
      </c>
      <c r="J1008" s="388">
        <f t="shared" si="39"/>
        <v>8654.9959999999737</v>
      </c>
    </row>
    <row r="1009" spans="1:10" ht="63" x14ac:dyDescent="0.25">
      <c r="A1009" s="371">
        <v>44925</v>
      </c>
      <c r="B1009" s="484" t="s">
        <v>4366</v>
      </c>
      <c r="C1009" s="463" t="s">
        <v>2798</v>
      </c>
      <c r="D1009" s="85" t="s">
        <v>4367</v>
      </c>
      <c r="E1009" s="382">
        <v>680750</v>
      </c>
      <c r="F1009" s="383">
        <v>2124980</v>
      </c>
      <c r="G1009" s="374">
        <v>39141.68</v>
      </c>
      <c r="H1009" s="374">
        <v>35000</v>
      </c>
      <c r="I1009" s="429">
        <f t="shared" si="38"/>
        <v>-4141.68</v>
      </c>
      <c r="J1009" s="388">
        <f t="shared" si="39"/>
        <v>4513.3159999999734</v>
      </c>
    </row>
    <row r="1010" spans="1:10" ht="21" x14ac:dyDescent="0.25">
      <c r="A1010" s="371"/>
      <c r="B1010" s="364"/>
      <c r="C1010" s="474"/>
      <c r="D1010" s="85"/>
      <c r="E1010" s="382"/>
      <c r="F1010" s="383"/>
      <c r="G1010" s="374"/>
      <c r="H1010" s="374"/>
      <c r="I1010" s="429">
        <f t="shared" si="38"/>
        <v>0</v>
      </c>
      <c r="J1010" s="388">
        <f t="shared" si="39"/>
        <v>4513.3159999999734</v>
      </c>
    </row>
    <row r="1011" spans="1:10" ht="21" x14ac:dyDescent="0.25">
      <c r="A1011" s="371"/>
      <c r="B1011" s="364"/>
      <c r="C1011" s="474"/>
      <c r="D1011" s="85"/>
      <c r="E1011" s="382"/>
      <c r="F1011" s="383"/>
      <c r="G1011" s="374"/>
      <c r="H1011" s="374"/>
      <c r="I1011" s="429">
        <f t="shared" si="38"/>
        <v>0</v>
      </c>
      <c r="J1011" s="388">
        <f t="shared" si="39"/>
        <v>4513.3159999999734</v>
      </c>
    </row>
    <row r="1012" spans="1:10" ht="21" x14ac:dyDescent="0.25">
      <c r="A1012" s="371"/>
      <c r="B1012" s="364"/>
      <c r="C1012" s="474"/>
      <c r="D1012" s="85"/>
      <c r="E1012" s="382"/>
      <c r="F1012" s="383"/>
      <c r="G1012" s="374"/>
      <c r="H1012" s="374"/>
      <c r="I1012" s="429">
        <f t="shared" si="38"/>
        <v>0</v>
      </c>
      <c r="J1012" s="388">
        <f t="shared" si="39"/>
        <v>4513.3159999999734</v>
      </c>
    </row>
    <row r="1013" spans="1:10" ht="21" x14ac:dyDescent="0.25">
      <c r="A1013" s="371"/>
      <c r="B1013" s="364"/>
      <c r="C1013" s="474"/>
      <c r="D1013" s="85"/>
      <c r="E1013" s="382"/>
      <c r="F1013" s="383"/>
      <c r="G1013" s="374"/>
      <c r="H1013" s="374"/>
      <c r="I1013" s="429">
        <f t="shared" si="38"/>
        <v>0</v>
      </c>
      <c r="J1013" s="388">
        <f t="shared" si="39"/>
        <v>4513.3159999999734</v>
      </c>
    </row>
    <row r="1014" spans="1:10" ht="21" x14ac:dyDescent="0.25">
      <c r="A1014" s="371"/>
      <c r="B1014" s="364"/>
      <c r="C1014" s="474"/>
      <c r="D1014" s="85"/>
      <c r="E1014" s="382"/>
      <c r="F1014" s="383"/>
      <c r="G1014" s="374"/>
      <c r="H1014" s="374"/>
      <c r="I1014" s="429">
        <f t="shared" si="38"/>
        <v>0</v>
      </c>
      <c r="J1014" s="388">
        <f t="shared" si="39"/>
        <v>4513.3159999999734</v>
      </c>
    </row>
    <row r="1015" spans="1:10" ht="21" x14ac:dyDescent="0.25">
      <c r="A1015" s="371"/>
      <c r="B1015" s="364"/>
      <c r="C1015" s="474"/>
      <c r="D1015" s="85"/>
      <c r="E1015" s="382"/>
      <c r="F1015" s="383"/>
      <c r="G1015" s="374"/>
      <c r="H1015" s="374"/>
      <c r="I1015" s="429"/>
      <c r="J1015" s="388">
        <f t="shared" si="39"/>
        <v>4513.3159999999734</v>
      </c>
    </row>
    <row r="1016" spans="1:10" ht="21" x14ac:dyDescent="0.25">
      <c r="A1016" s="371"/>
      <c r="B1016" s="364"/>
      <c r="C1016" s="474"/>
      <c r="D1016" s="85"/>
      <c r="E1016" s="382"/>
      <c r="F1016" s="383"/>
      <c r="G1016" s="374"/>
      <c r="H1016" s="374"/>
      <c r="I1016" s="429"/>
      <c r="J1016" s="388">
        <f t="shared" si="39"/>
        <v>4513.3159999999734</v>
      </c>
    </row>
    <row r="1017" spans="1:10" ht="21" x14ac:dyDescent="0.25">
      <c r="A1017" s="371"/>
      <c r="B1017" s="364"/>
      <c r="C1017" s="474"/>
      <c r="D1017" s="85"/>
      <c r="E1017" s="382"/>
      <c r="F1017" s="383"/>
      <c r="G1017" s="374"/>
      <c r="H1017" s="374"/>
      <c r="I1017" s="429"/>
      <c r="J1017" s="388">
        <f t="shared" si="39"/>
        <v>4513.3159999999734</v>
      </c>
    </row>
    <row r="1018" spans="1:10" ht="21" x14ac:dyDescent="0.25">
      <c r="A1018" s="371"/>
      <c r="B1018" s="364"/>
      <c r="C1018" s="474"/>
      <c r="D1018" s="85"/>
      <c r="E1018" s="382"/>
      <c r="F1018" s="383"/>
      <c r="G1018" s="374"/>
      <c r="H1018" s="374"/>
      <c r="I1018" s="429"/>
      <c r="J1018" s="388">
        <f t="shared" si="39"/>
        <v>4513.3159999999734</v>
      </c>
    </row>
    <row r="1019" spans="1:10" ht="21" x14ac:dyDescent="0.25">
      <c r="A1019" s="371"/>
      <c r="B1019" s="364"/>
      <c r="C1019" s="474"/>
      <c r="D1019" s="85"/>
      <c r="E1019" s="382"/>
      <c r="F1019" s="383"/>
      <c r="G1019" s="374"/>
      <c r="H1019" s="374"/>
      <c r="I1019" s="429"/>
      <c r="J1019" s="388">
        <f t="shared" si="39"/>
        <v>4513.3159999999734</v>
      </c>
    </row>
    <row r="1020" spans="1:10" ht="21" x14ac:dyDescent="0.25">
      <c r="A1020" s="371"/>
      <c r="B1020" s="364"/>
      <c r="C1020" s="474"/>
      <c r="D1020" s="85"/>
      <c r="E1020" s="382"/>
      <c r="F1020" s="383"/>
      <c r="G1020" s="374"/>
      <c r="H1020" s="374"/>
      <c r="I1020" s="429"/>
      <c r="J1020" s="388">
        <f t="shared" si="39"/>
        <v>4513.3159999999734</v>
      </c>
    </row>
    <row r="1021" spans="1:10" ht="21" x14ac:dyDescent="0.25">
      <c r="A1021" s="371"/>
      <c r="B1021" s="364"/>
      <c r="C1021" s="474"/>
      <c r="D1021" s="85"/>
      <c r="E1021" s="382"/>
      <c r="F1021" s="383"/>
      <c r="G1021" s="374"/>
      <c r="H1021" s="374"/>
      <c r="I1021" s="429"/>
      <c r="J1021" s="388">
        <f t="shared" si="39"/>
        <v>4513.3159999999734</v>
      </c>
    </row>
    <row r="1022" spans="1:10" ht="21" x14ac:dyDescent="0.25">
      <c r="A1022" s="371"/>
      <c r="B1022" s="364"/>
      <c r="C1022" s="474"/>
      <c r="D1022" s="85"/>
      <c r="E1022" s="382"/>
      <c r="F1022" s="383"/>
      <c r="G1022" s="374"/>
      <c r="H1022" s="374"/>
      <c r="I1022" s="429"/>
      <c r="J1022" s="388">
        <f t="shared" si="39"/>
        <v>4513.3159999999734</v>
      </c>
    </row>
    <row r="1023" spans="1:10" ht="21" x14ac:dyDescent="0.25">
      <c r="A1023" s="371"/>
      <c r="B1023" s="364"/>
      <c r="C1023" s="474"/>
      <c r="D1023" s="85"/>
      <c r="E1023" s="382"/>
      <c r="F1023" s="383"/>
      <c r="G1023" s="374"/>
      <c r="H1023" s="374"/>
      <c r="I1023" s="429"/>
      <c r="J1023" s="388">
        <f t="shared" si="39"/>
        <v>4513.3159999999734</v>
      </c>
    </row>
    <row r="1024" spans="1:10" ht="21" x14ac:dyDescent="0.25">
      <c r="A1024" s="371"/>
      <c r="B1024" s="364"/>
      <c r="C1024" s="474"/>
      <c r="D1024" s="85"/>
      <c r="E1024" s="382"/>
      <c r="F1024" s="383"/>
      <c r="G1024" s="374"/>
      <c r="H1024" s="374"/>
      <c r="I1024" s="429"/>
      <c r="J1024" s="388">
        <f t="shared" si="39"/>
        <v>4513.3159999999734</v>
      </c>
    </row>
    <row r="1025" spans="1:10" ht="21" x14ac:dyDescent="0.25">
      <c r="A1025" s="371"/>
      <c r="B1025" s="364"/>
      <c r="C1025" s="474"/>
      <c r="D1025" s="85"/>
      <c r="E1025" s="382"/>
      <c r="F1025" s="383"/>
      <c r="G1025" s="374"/>
      <c r="H1025" s="374"/>
      <c r="I1025" s="429"/>
      <c r="J1025" s="388">
        <f t="shared" si="39"/>
        <v>4513.3159999999734</v>
      </c>
    </row>
    <row r="1026" spans="1:10" ht="21" x14ac:dyDescent="0.25">
      <c r="A1026" s="371"/>
      <c r="B1026" s="364"/>
      <c r="C1026" s="474"/>
      <c r="D1026" s="85"/>
      <c r="E1026" s="382"/>
      <c r="F1026" s="383"/>
      <c r="G1026" s="374"/>
      <c r="H1026" s="374"/>
      <c r="I1026" s="429"/>
      <c r="J1026" s="388">
        <f t="shared" si="39"/>
        <v>4513.3159999999734</v>
      </c>
    </row>
    <row r="1027" spans="1:10" ht="21" x14ac:dyDescent="0.25">
      <c r="A1027" s="371"/>
      <c r="B1027" s="364"/>
      <c r="C1027" s="474"/>
      <c r="D1027" s="85"/>
      <c r="E1027" s="382"/>
      <c r="F1027" s="383"/>
      <c r="G1027" s="374"/>
      <c r="H1027" s="374"/>
      <c r="I1027" s="429"/>
      <c r="J1027" s="388">
        <f t="shared" si="39"/>
        <v>4513.3159999999734</v>
      </c>
    </row>
    <row r="1028" spans="1:10" ht="21" x14ac:dyDescent="0.25">
      <c r="A1028" s="371"/>
      <c r="B1028" s="364"/>
      <c r="C1028" s="474"/>
      <c r="D1028" s="85"/>
      <c r="E1028" s="382"/>
      <c r="F1028" s="383"/>
      <c r="G1028" s="374"/>
      <c r="H1028" s="374"/>
      <c r="I1028" s="429"/>
      <c r="J1028" s="388">
        <f t="shared" si="39"/>
        <v>4513.3159999999734</v>
      </c>
    </row>
    <row r="1029" spans="1:10" ht="21" x14ac:dyDescent="0.25">
      <c r="A1029" s="371"/>
      <c r="B1029" s="364"/>
      <c r="C1029" s="474"/>
      <c r="D1029" s="85"/>
      <c r="E1029" s="382"/>
      <c r="F1029" s="383"/>
      <c r="G1029" s="374"/>
      <c r="H1029" s="374"/>
      <c r="I1029" s="429"/>
      <c r="J1029" s="388">
        <f t="shared" si="39"/>
        <v>4513.3159999999734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/>
      <c r="J1030" s="388">
        <f t="shared" si="39"/>
        <v>4513.3159999999734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/>
      <c r="J1031" s="388">
        <f t="shared" si="39"/>
        <v>4513.3159999999734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/>
      <c r="J1032" s="388">
        <f t="shared" si="39"/>
        <v>4513.3159999999734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/>
      <c r="J1033" s="388">
        <f t="shared" si="39"/>
        <v>4513.3159999999734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/>
      <c r="J1034" s="388">
        <f t="shared" si="39"/>
        <v>4513.3159999999734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/>
      <c r="J1035" s="388">
        <f t="shared" si="39"/>
        <v>4513.3159999999734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/>
      <c r="J1036" s="388">
        <f t="shared" si="39"/>
        <v>4513.3159999999734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/>
      <c r="J1037" s="388">
        <f t="shared" si="39"/>
        <v>4513.3159999999734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/>
      <c r="J1038" s="388">
        <f t="shared" si="39"/>
        <v>4513.3159999999734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/>
      <c r="J1039" s="388">
        <f t="shared" si="39"/>
        <v>4513.3159999999734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/>
      <c r="J1040" s="388">
        <f t="shared" si="39"/>
        <v>4513.3159999999734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/>
      <c r="J1041" s="388">
        <f t="shared" si="39"/>
        <v>4513.3159999999734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/>
      <c r="J1042" s="388">
        <f t="shared" si="39"/>
        <v>4513.3159999999734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/>
      <c r="J1043" s="388">
        <f t="shared" si="39"/>
        <v>4513.3159999999734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/>
      <c r="J1044" s="388">
        <f t="shared" si="39"/>
        <v>4513.3159999999734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/>
      <c r="J1045" s="388">
        <f t="shared" si="39"/>
        <v>4513.3159999999734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/>
      <c r="J1046" s="388">
        <f t="shared" si="39"/>
        <v>4513.3159999999734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/>
      <c r="J1047" s="388">
        <f t="shared" si="39"/>
        <v>4513.3159999999734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/>
      <c r="J1048" s="388">
        <f t="shared" si="39"/>
        <v>4513.3159999999734</v>
      </c>
    </row>
    <row r="1049" spans="1:10" ht="21" x14ac:dyDescent="0.25">
      <c r="A1049" s="371"/>
      <c r="B1049" s="364"/>
      <c r="C1049" s="474"/>
      <c r="D1049" s="85"/>
      <c r="E1049" s="382"/>
      <c r="F1049" s="383"/>
      <c r="G1049" s="374"/>
      <c r="H1049" s="374"/>
      <c r="I1049" s="429"/>
      <c r="J1049" s="388">
        <f t="shared" si="39"/>
        <v>4513.3159999999734</v>
      </c>
    </row>
    <row r="1050" spans="1:10" ht="21" x14ac:dyDescent="0.35">
      <c r="A1050" s="371"/>
      <c r="B1050" s="364"/>
      <c r="C1050" s="478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4513.3159999999734</v>
      </c>
    </row>
    <row r="1051" spans="1:10" ht="21" x14ac:dyDescent="0.35">
      <c r="A1051" s="371"/>
      <c r="B1051" s="364"/>
      <c r="C1051" s="471"/>
      <c r="D1051" s="85"/>
      <c r="E1051" s="382"/>
      <c r="F1051" s="383"/>
      <c r="G1051" s="374"/>
      <c r="H1051" s="374"/>
      <c r="I1051" s="429">
        <f t="shared" si="38"/>
        <v>0</v>
      </c>
      <c r="J1051" s="388">
        <f t="shared" si="39"/>
        <v>4513.3159999999734</v>
      </c>
    </row>
    <row r="1052" spans="1:10" ht="21" x14ac:dyDescent="0.35">
      <c r="A1052" s="371"/>
      <c r="B1052" s="364"/>
      <c r="C1052" s="471"/>
      <c r="D1052" s="85"/>
      <c r="E1052" s="382"/>
      <c r="F1052" s="383"/>
      <c r="G1052" s="374"/>
      <c r="H1052" s="374"/>
      <c r="I1052" s="429">
        <f t="shared" si="36"/>
        <v>0</v>
      </c>
      <c r="J1052" s="388">
        <f t="shared" ref="J1052" si="40">J1051+I1052</f>
        <v>4513.3159999999734</v>
      </c>
    </row>
    <row r="1053" spans="1:10" ht="21" x14ac:dyDescent="0.35">
      <c r="A1053" s="371"/>
      <c r="B1053" s="364"/>
      <c r="C1053" s="471"/>
      <c r="D1053" s="85"/>
      <c r="E1053" s="382"/>
      <c r="F1053" s="383"/>
      <c r="G1053" s="374"/>
      <c r="H1053" s="374"/>
      <c r="I1053" s="429">
        <f t="shared" si="36"/>
        <v>0</v>
      </c>
      <c r="J1053" s="388">
        <f t="shared" si="37"/>
        <v>4513.3159999999734</v>
      </c>
    </row>
    <row r="1054" spans="1:10" ht="21" x14ac:dyDescent="0.35">
      <c r="A1054" s="371"/>
      <c r="B1054" s="364"/>
      <c r="C1054" s="471"/>
      <c r="D1054" s="85"/>
      <c r="E1054" s="382"/>
      <c r="F1054" s="383"/>
      <c r="G1054" s="374"/>
      <c r="H1054" s="374"/>
      <c r="I1054" s="429"/>
      <c r="J1054" s="388">
        <f t="shared" si="37"/>
        <v>4513.3159999999734</v>
      </c>
    </row>
    <row r="1055" spans="1:10" ht="21" x14ac:dyDescent="0.35">
      <c r="A1055" s="371"/>
      <c r="B1055" s="27"/>
      <c r="C1055" s="369"/>
      <c r="D1055" s="85"/>
      <c r="E1055" s="382"/>
      <c r="F1055" s="383"/>
      <c r="G1055" s="374"/>
      <c r="H1055" s="374"/>
      <c r="I1055" s="429">
        <f t="shared" si="36"/>
        <v>0</v>
      </c>
      <c r="J1055" s="388">
        <f t="shared" si="37"/>
        <v>4513.3159999999734</v>
      </c>
    </row>
    <row r="1056" spans="1:10" ht="21.75" thickBot="1" x14ac:dyDescent="0.4">
      <c r="A1056" s="371"/>
      <c r="B1056" s="48"/>
      <c r="C1056" s="369"/>
      <c r="D1056" s="85"/>
      <c r="E1056" s="382"/>
      <c r="F1056" s="464"/>
      <c r="G1056" s="374"/>
      <c r="H1056" s="374"/>
      <c r="I1056" s="386">
        <f t="shared" si="27"/>
        <v>0</v>
      </c>
      <c r="J1056" s="388">
        <f t="shared" si="26"/>
        <v>4513.3159999999734</v>
      </c>
    </row>
    <row r="1057" spans="1:9" ht="16.5" thickBot="1" x14ac:dyDescent="0.3">
      <c r="A1057" s="371"/>
      <c r="D1057" s="85"/>
      <c r="E1057" s="382"/>
      <c r="F1057" s="151"/>
      <c r="G1057" s="374"/>
      <c r="H1057" s="374"/>
      <c r="I1057" s="386">
        <f t="shared" ref="I1057" si="41">H1057-G1057</f>
        <v>0</v>
      </c>
    </row>
    <row r="1058" spans="1:9" x14ac:dyDescent="0.25">
      <c r="A1058" s="371"/>
      <c r="D1058" s="85"/>
      <c r="E1058" s="382"/>
      <c r="F1058" s="499" t="s">
        <v>638</v>
      </c>
      <c r="G1058" s="500"/>
      <c r="H1058" s="503">
        <f>SUM(I3:I1057)</f>
        <v>5032.3059999999787</v>
      </c>
      <c r="I1058" s="504"/>
    </row>
    <row r="1059" spans="1:9" ht="16.5" thickBot="1" x14ac:dyDescent="0.3">
      <c r="A1059" s="371"/>
      <c r="D1059" s="85"/>
      <c r="E1059" s="382"/>
      <c r="F1059" s="501"/>
      <c r="G1059" s="502"/>
      <c r="H1059" s="505"/>
      <c r="I1059" s="506"/>
    </row>
    <row r="1060" spans="1:9" x14ac:dyDescent="0.25">
      <c r="A1060" s="371"/>
      <c r="D1060" s="85"/>
      <c r="E1060" s="382"/>
      <c r="F1060" s="151"/>
      <c r="G1060" s="374"/>
      <c r="H1060" s="374"/>
      <c r="I1060" s="374"/>
    </row>
  </sheetData>
  <sortState ref="A877:I878">
    <sortCondition ref="D877:D878"/>
  </sortState>
  <mergeCells count="3">
    <mergeCell ref="E1:H1"/>
    <mergeCell ref="F1058:G1059"/>
    <mergeCell ref="H1058:I1059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0"/>
  <sheetViews>
    <sheetView topLeftCell="A507" zoomScale="115" zoomScaleNormal="115" workbookViewId="0">
      <pane xSplit="1" topLeftCell="B1" activePane="topRight" state="frozen"/>
      <selection activeCell="A182" sqref="A182"/>
      <selection pane="topRight" activeCell="B512" sqref="B512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7" t="s">
        <v>1315</v>
      </c>
      <c r="F1" s="507"/>
      <c r="G1" s="507"/>
      <c r="H1" s="50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8" t="s">
        <v>2836</v>
      </c>
      <c r="L289" s="50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10"/>
      <c r="L290" s="51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12" t="s">
        <v>3726</v>
      </c>
      <c r="C407" s="51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3"/>
      <c r="C408" s="51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2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69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4"/>
        <v>-58.661000000035301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4"/>
        <v>-58.661000000035301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4"/>
        <v>-58.661000000035301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4"/>
        <v>-58.661000000035301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4"/>
        <v>-58.661000000035301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4"/>
        <v>-58.661000000035301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4"/>
        <v>-58.661000000035301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4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4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4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163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8.75" x14ac:dyDescent="0.3">
      <c r="A537" s="282"/>
      <c r="B537" s="140"/>
      <c r="C537"/>
      <c r="D537" s="69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ref="I563:I597" si="25">H563-G563</f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5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5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5"/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ref="J570:J593" si="26">J569+I570</f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6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6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si="26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48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</row>
    <row r="594" spans="1:11" ht="18.75" x14ac:dyDescent="0.3">
      <c r="A594" s="282"/>
      <c r="B594" s="27"/>
      <c r="D594" s="69"/>
      <c r="E594" s="51"/>
      <c r="F594" s="16"/>
      <c r="G594" s="9"/>
      <c r="H594" s="9"/>
      <c r="I594" s="11">
        <f t="shared" si="25"/>
        <v>0</v>
      </c>
      <c r="K594" s="70" t="s">
        <v>1305</v>
      </c>
    </row>
    <row r="595" spans="1:11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</row>
    <row r="596" spans="1:11" ht="15.75" thickBot="1" x14ac:dyDescent="0.3">
      <c r="A596" s="282"/>
      <c r="B596" s="48"/>
      <c r="D596" s="69"/>
      <c r="E596" s="51"/>
      <c r="F596" s="17"/>
      <c r="G596" s="9"/>
      <c r="H596" s="9"/>
      <c r="I596" s="11">
        <f t="shared" si="25"/>
        <v>0</v>
      </c>
    </row>
    <row r="597" spans="1:11" ht="15.75" thickBot="1" x14ac:dyDescent="0.3">
      <c r="A597" s="282"/>
      <c r="D597" s="69"/>
      <c r="E597" s="51"/>
      <c r="F597" s="10"/>
      <c r="G597" s="9"/>
      <c r="H597" s="9"/>
      <c r="I597" s="11">
        <f t="shared" si="25"/>
        <v>0</v>
      </c>
    </row>
    <row r="598" spans="1:11" x14ac:dyDescent="0.25">
      <c r="A598" s="282"/>
      <c r="D598" s="69"/>
      <c r="E598" s="51"/>
      <c r="F598" s="494" t="s">
        <v>638</v>
      </c>
      <c r="G598" s="495"/>
      <c r="H598" s="492">
        <f>SUM(I3:I597)</f>
        <v>-58.661000000035301</v>
      </c>
      <c r="I598" s="488"/>
    </row>
    <row r="599" spans="1:11" ht="15.75" thickBot="1" x14ac:dyDescent="0.3">
      <c r="A599" s="282"/>
      <c r="D599" s="69"/>
      <c r="E599" s="51"/>
      <c r="F599" s="496"/>
      <c r="G599" s="497"/>
      <c r="H599" s="493"/>
      <c r="I599" s="490"/>
    </row>
    <row r="600" spans="1:11" x14ac:dyDescent="0.25">
      <c r="A600" s="282"/>
      <c r="D600" s="69"/>
      <c r="E600" s="51"/>
      <c r="F600" s="10"/>
      <c r="G600" s="9"/>
      <c r="H600" s="9"/>
      <c r="I600" s="9"/>
    </row>
  </sheetData>
  <sortState ref="A460:I462">
    <sortCondition ref="A460:A462"/>
  </sortState>
  <mergeCells count="6">
    <mergeCell ref="E1:H1"/>
    <mergeCell ref="F598:G599"/>
    <mergeCell ref="H598:I59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5" t="s">
        <v>2318</v>
      </c>
      <c r="F1" s="515"/>
      <c r="G1" s="515"/>
      <c r="H1" s="51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2023-01-11T19:16:15Z</dcterms:modified>
</cp:coreProperties>
</file>