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8" l="1"/>
  <c r="D48" i="30" l="1"/>
  <c r="D51" i="30" s="1"/>
  <c r="D48" i="28" l="1"/>
  <c r="D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Y15" i="28" l="1"/>
  <c r="Y19" i="28" s="1"/>
  <c r="S17" i="28"/>
  <c r="S21" i="28" s="1"/>
  <c r="K48" i="28" l="1"/>
  <c r="K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<sst xmlns="http://schemas.openxmlformats.org/spreadsheetml/2006/main" count="408" uniqueCount="139">
  <si>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</si>
  <si>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</si>
  <si>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</si>
  <si>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</si>
  <si>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</si>
  <si>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</si>
  <si>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</si>
  <si>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</si>
  <si>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</si>
  <si>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</si>
  <si>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</si>
  <si>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</si>
  <si>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</si>
  <si>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</si>
  <si>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</si>
  <si>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</si>
  <si>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</si>
  <si>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</si>
  <si>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</si>
  <si>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</si>
  <si>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</si>
  <si>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</si>
  <si>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</si>
  <si>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</si>
  <si>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</si>
  <si>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</si>
  <si>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</si>
  <si>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</si>
  <si>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</si>
  <si>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</si>
  <si>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</si>
  <si>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</si>
  <si>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</si>
  <si>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</si>
  <si>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</si>
  <si>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</si>
  <si>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</si>
  <si>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</si>
  <si>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</si>
  <si>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</si>
  <si>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</si>
  <si>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</si>
  <si>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</si>
  <si>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</si>
  <si>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</si>
  <si>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</si>
  <si>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</si>
  <si>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</si>
  <si>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</si>
  <si>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</si>
  <si>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</si>
  <si>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</si>
  <si>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</si>
  <si>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</si>
  <si>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</si>
  <si>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</si>
  <si>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</si>
  <si>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</si>
  <si>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</si>
  <si>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</si>
  <si>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</si>
  <si>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</si>
  <si>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</si>
  <si>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</si>
  <si>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</si>
  <si>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</si>
  <si>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</si>
  <si>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</si>
  <si>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</si>
  <si>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</si>
  <si>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</si>
  <si>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</si>
  <si>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</si>
  <si>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</si>
  <si>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</si>
  <si>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</si>
  <si>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</si>
  <si>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</si>
  <si>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</si>
  <si>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</si>
  <si>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</si>
  <si>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</si>
  <si>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</si>
  <si>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</si>
  <si>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</si>
  <si>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</si>
  <si>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</si>
  <si>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</si>
  <si>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</si>
  <si>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</si>
  <si>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</si>
  <si>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</si>
  <si>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</si>
  <si>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</si>
  <si>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</si>
  <si>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</si>
  <si>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</si>
  <si>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</si>
  <si>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</si>
  <si>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</si>
  <si>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</si>
  <si>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</si>
  <si>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</si>
  <si>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</si>
  <si>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</si>
  <si>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</si>
  <si>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</si>
  <si>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</si>
  <si>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</si>
  <si>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</si>
  <si>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</si>
  <si>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</si>
  <si>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</si>
  <si>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</si>
  <si>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</si>
  <si>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</si>
  <si>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</si>
  <si>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</si>
  <si>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</si>
  <si>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</si>
  <si>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</si>
  <si>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</si>
  <si>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</si>
  <si>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</si>
  <si>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</si>
  <si>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</si>
  <si>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</si>
  <si>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</si>
  <si>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</si>
  <si>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</si>
  <si>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</si>
  <si>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</si>
  <si>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</si>
  <si>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</si>
  <si>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</si>
  <si>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</si>
  <si>
    <t>.</t>
  </si>
  <si>
    <t>AZULEJOS BAÑOS EXTERIOR  HOMBRES OBRADOR</t>
  </si>
  <si>
    <t xml:space="preserve">HOME DEPOT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</si>
</sst>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3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44" fontId="4" fillId="2" borderId="1" xfId="1" applyFont="1" applyFill="1" applyBorder="1"/>
    <xf numFmtId="44" fontId="25" fillId="16" borderId="0" xfId="1" applyFont="1" applyFill="1" applyAlignment="1">
      <alignment horizontal="right" vertic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32" t="s">
        <v>10</v>
      </c>
      <c r="D3" s="233"/>
      <c r="E3" s="234"/>
      <c r="H3" s="50"/>
      <c r="I3" s="232" t="s">
        <v>33</v>
      </c>
      <c r="J3" s="233"/>
      <c r="K3" s="2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32" t="s">
        <v>40</v>
      </c>
      <c r="D3" s="233"/>
      <c r="E3" s="2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45" t="s">
        <v>1</v>
      </c>
      <c r="D3" s="245"/>
      <c r="E3" s="66"/>
    </row>
    <row r="4" spans="2:5" ht="16.5" thickBot="1" x14ac:dyDescent="0.3">
      <c r="B4" s="20"/>
      <c r="C4" s="236" t="s">
        <v>2</v>
      </c>
      <c r="D4" s="23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46" t="s">
        <v>12</v>
      </c>
      <c r="C6" s="24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43" t="s">
        <v>14</v>
      </c>
      <c r="C8" s="24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43" t="s">
        <v>16</v>
      </c>
      <c r="C10" s="24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43" t="s">
        <v>20</v>
      </c>
      <c r="C12" s="24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43" t="s">
        <v>18</v>
      </c>
      <c r="C14" s="24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37" t="s">
        <v>22</v>
      </c>
      <c r="C16" s="23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37" t="s">
        <v>24</v>
      </c>
      <c r="C18" s="238"/>
      <c r="D18" s="39">
        <v>828541</v>
      </c>
      <c r="E18" s="239" t="s">
        <v>23</v>
      </c>
    </row>
    <row r="19" spans="2:5" ht="15.75" x14ac:dyDescent="0.25">
      <c r="B19" s="3"/>
      <c r="C19" s="38"/>
      <c r="D19" s="39">
        <v>0</v>
      </c>
      <c r="E19" s="24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37" t="s">
        <v>26</v>
      </c>
      <c r="C21" s="23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41" t="s">
        <v>29</v>
      </c>
      <c r="C23" s="24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35" t="s">
        <v>30</v>
      </c>
      <c r="C25" s="23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2" t="s">
        <v>37</v>
      </c>
      <c r="D3" s="233"/>
      <c r="E3" s="2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2" t="s">
        <v>43</v>
      </c>
      <c r="D3" s="233"/>
      <c r="E3" s="2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32" t="s">
        <v>44</v>
      </c>
      <c r="D3" s="233"/>
      <c r="E3" s="2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32"/>
      <c r="D3" s="233"/>
      <c r="E3" s="2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32"/>
      <c r="D3" s="233"/>
      <c r="E3" s="2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48" t="s">
        <v>52</v>
      </c>
      <c r="C57" s="249"/>
      <c r="D57" s="249"/>
      <c r="E57" s="250"/>
    </row>
    <row r="58" spans="2:5" x14ac:dyDescent="0.25">
      <c r="B58" s="251"/>
      <c r="C58" s="252"/>
      <c r="D58" s="252"/>
      <c r="E58" s="253"/>
    </row>
    <row r="59" spans="2:5" x14ac:dyDescent="0.25">
      <c r="B59" s="251"/>
      <c r="C59" s="252"/>
      <c r="D59" s="252"/>
      <c r="E59" s="253"/>
    </row>
    <row r="60" spans="2:5" x14ac:dyDescent="0.25">
      <c r="B60" s="251"/>
      <c r="C60" s="252"/>
      <c r="D60" s="252"/>
      <c r="E60" s="253"/>
    </row>
    <row r="61" spans="2:5" ht="15.75" thickBot="1" x14ac:dyDescent="0.3">
      <c r="B61" s="254"/>
      <c r="C61" s="255"/>
      <c r="D61" s="255"/>
      <c r="E61" s="2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32"/>
      <c r="D3" s="233"/>
      <c r="E3" s="2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16" workbookViewId="0">
      <selection activeCell="C24" sqref="C24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65" t="s">
        <v>132</v>
      </c>
      <c r="C2" s="260" t="s">
        <v>80</v>
      </c>
      <c r="D2" s="260"/>
      <c r="E2" s="17"/>
      <c r="I2" s="265" t="s">
        <v>96</v>
      </c>
      <c r="J2" s="260" t="s">
        <v>80</v>
      </c>
      <c r="K2" s="260"/>
      <c r="L2" s="17"/>
      <c r="P2" s="265" t="s">
        <v>96</v>
      </c>
      <c r="Q2" s="260" t="s">
        <v>80</v>
      </c>
      <c r="R2" s="260"/>
      <c r="S2" s="17"/>
      <c r="T2" s="166"/>
      <c r="X2" s="268" t="s">
        <v>92</v>
      </c>
      <c r="Y2" s="260" t="s">
        <v>80</v>
      </c>
      <c r="Z2" s="260"/>
      <c r="AA2" s="17"/>
      <c r="AD2" s="257" t="s">
        <v>94</v>
      </c>
      <c r="AE2" s="260" t="s">
        <v>80</v>
      </c>
      <c r="AF2" s="260"/>
      <c r="AG2" s="17"/>
    </row>
    <row r="3" spans="2:33" ht="21.75" customHeight="1" thickBot="1" x14ac:dyDescent="0.35">
      <c r="B3" s="266"/>
      <c r="C3" s="233"/>
      <c r="D3" s="233"/>
      <c r="E3" s="234"/>
      <c r="I3" s="266"/>
      <c r="J3" s="233"/>
      <c r="K3" s="233"/>
      <c r="L3" s="234"/>
      <c r="P3" s="266"/>
      <c r="Q3" s="233"/>
      <c r="R3" s="233"/>
      <c r="S3" s="234"/>
      <c r="T3" s="166"/>
      <c r="X3" s="269"/>
      <c r="Y3" s="233"/>
      <c r="Z3" s="233"/>
      <c r="AA3" s="234"/>
      <c r="AD3" s="258"/>
      <c r="AE3" s="233"/>
      <c r="AF3" s="233"/>
      <c r="AG3" s="234"/>
    </row>
    <row r="4" spans="2:33" ht="16.5" customHeight="1" thickBot="1" x14ac:dyDescent="0.3">
      <c r="B4" s="266"/>
      <c r="C4" s="21" t="s">
        <v>2</v>
      </c>
      <c r="D4" s="22"/>
      <c r="E4" s="23"/>
      <c r="I4" s="266"/>
      <c r="J4" s="21" t="s">
        <v>2</v>
      </c>
      <c r="K4" s="22"/>
      <c r="L4" s="23"/>
      <c r="P4" s="266"/>
      <c r="Q4" s="21" t="s">
        <v>2</v>
      </c>
      <c r="R4" s="22"/>
      <c r="S4" s="23"/>
      <c r="T4" s="166"/>
      <c r="X4" s="269"/>
      <c r="Y4" s="21" t="s">
        <v>2</v>
      </c>
      <c r="Z4" s="22"/>
      <c r="AA4" s="23"/>
      <c r="AD4" s="258"/>
      <c r="AE4" s="21" t="s">
        <v>2</v>
      </c>
      <c r="AF4" s="22"/>
      <c r="AG4" s="23"/>
    </row>
    <row r="5" spans="2:33" ht="15.75" customHeight="1" x14ac:dyDescent="0.25">
      <c r="B5" s="266"/>
      <c r="C5" s="203" t="s">
        <v>80</v>
      </c>
      <c r="D5" s="28">
        <v>563480</v>
      </c>
      <c r="E5" s="28"/>
      <c r="I5" s="266"/>
      <c r="J5" s="155" t="s">
        <v>80</v>
      </c>
      <c r="K5" s="28">
        <v>563480</v>
      </c>
      <c r="L5" s="28"/>
      <c r="P5" s="266"/>
      <c r="Q5" s="155">
        <v>45010</v>
      </c>
      <c r="R5" s="28">
        <v>50000</v>
      </c>
      <c r="S5" s="28"/>
      <c r="T5" s="166"/>
      <c r="X5" s="269"/>
      <c r="Y5" s="155">
        <v>44947</v>
      </c>
      <c r="Z5" s="28">
        <v>50000</v>
      </c>
      <c r="AA5" s="28"/>
      <c r="AD5" s="258"/>
      <c r="AE5" s="155">
        <v>44873</v>
      </c>
      <c r="AF5" s="28">
        <v>30000</v>
      </c>
      <c r="AG5" s="28"/>
    </row>
    <row r="6" spans="2:33" ht="15.75" customHeight="1" x14ac:dyDescent="0.25">
      <c r="B6" s="266"/>
      <c r="C6" s="155">
        <v>45010</v>
      </c>
      <c r="D6" s="28">
        <v>50000</v>
      </c>
      <c r="E6" s="27"/>
      <c r="I6" s="266"/>
      <c r="J6" s="155">
        <v>45010</v>
      </c>
      <c r="K6" s="28">
        <v>50000</v>
      </c>
      <c r="L6" s="27"/>
      <c r="P6" s="266"/>
      <c r="Q6" s="197">
        <v>45017</v>
      </c>
      <c r="R6" s="37">
        <v>100000</v>
      </c>
      <c r="S6" s="27"/>
      <c r="T6" s="166"/>
      <c r="X6" s="269"/>
      <c r="Y6" s="197">
        <v>44954</v>
      </c>
      <c r="Z6" s="37">
        <v>50000</v>
      </c>
      <c r="AA6" s="27"/>
      <c r="AD6" s="258"/>
      <c r="AE6" s="197"/>
      <c r="AF6" s="37"/>
      <c r="AG6" s="27"/>
    </row>
    <row r="7" spans="2:33" ht="15.75" customHeight="1" x14ac:dyDescent="0.25">
      <c r="B7" s="266"/>
      <c r="C7" s="225">
        <v>45017</v>
      </c>
      <c r="D7" s="37">
        <v>100000</v>
      </c>
      <c r="E7" s="41"/>
      <c r="I7" s="266"/>
      <c r="J7" s="197">
        <v>45017</v>
      </c>
      <c r="K7" s="37">
        <v>100000</v>
      </c>
      <c r="L7" s="41"/>
      <c r="P7" s="266"/>
      <c r="Q7" s="197">
        <v>45021</v>
      </c>
      <c r="R7" s="37">
        <v>50000</v>
      </c>
      <c r="S7" s="41"/>
      <c r="T7" s="166"/>
      <c r="X7" s="269"/>
      <c r="Y7" s="197">
        <v>44961</v>
      </c>
      <c r="Z7" s="37">
        <v>50000</v>
      </c>
      <c r="AA7" s="41"/>
      <c r="AD7" s="258"/>
      <c r="AE7" s="197"/>
      <c r="AF7" s="37"/>
      <c r="AG7" s="41"/>
    </row>
    <row r="8" spans="2:33" ht="15.75" customHeight="1" x14ac:dyDescent="0.25">
      <c r="B8" s="266"/>
      <c r="C8" s="225">
        <v>45021</v>
      </c>
      <c r="D8" s="37">
        <v>50000</v>
      </c>
      <c r="E8" s="27"/>
      <c r="I8" s="266"/>
      <c r="J8" s="197">
        <v>45021</v>
      </c>
      <c r="K8" s="37">
        <v>50000</v>
      </c>
      <c r="L8" s="27"/>
      <c r="P8" s="266"/>
      <c r="Q8" s="197">
        <v>45031</v>
      </c>
      <c r="R8" s="37">
        <v>100000</v>
      </c>
      <c r="S8" s="27"/>
      <c r="T8" s="166"/>
      <c r="X8" s="269"/>
      <c r="Y8" s="197">
        <v>44968</v>
      </c>
      <c r="Z8" s="37">
        <v>50000</v>
      </c>
      <c r="AA8" s="27"/>
      <c r="AD8" s="258"/>
      <c r="AE8" s="197"/>
      <c r="AF8" s="37"/>
      <c r="AG8" s="27"/>
    </row>
    <row r="9" spans="2:33" ht="15.75" customHeight="1" x14ac:dyDescent="0.25">
      <c r="B9" s="266"/>
      <c r="C9" s="225">
        <v>45031</v>
      </c>
      <c r="D9" s="37">
        <v>100000</v>
      </c>
      <c r="E9" s="27"/>
      <c r="I9" s="266"/>
      <c r="J9" s="197">
        <v>45031</v>
      </c>
      <c r="K9" s="37">
        <v>100000</v>
      </c>
      <c r="L9" s="27"/>
      <c r="P9" s="266"/>
      <c r="Q9" s="156">
        <v>45038</v>
      </c>
      <c r="R9" s="77">
        <v>50000</v>
      </c>
      <c r="S9" s="27"/>
      <c r="T9" s="166"/>
      <c r="X9" s="269"/>
      <c r="Y9" s="156">
        <v>44975</v>
      </c>
      <c r="Z9" s="77">
        <v>50000</v>
      </c>
      <c r="AA9" s="27"/>
      <c r="AD9" s="258"/>
      <c r="AE9" s="261" t="s">
        <v>95</v>
      </c>
      <c r="AF9" s="261"/>
      <c r="AG9" s="262"/>
    </row>
    <row r="10" spans="2:33" ht="15.75" customHeight="1" x14ac:dyDescent="0.25">
      <c r="B10" s="266"/>
      <c r="C10" s="156">
        <v>45038</v>
      </c>
      <c r="D10" s="77">
        <v>50000</v>
      </c>
      <c r="E10" s="27"/>
      <c r="I10" s="266"/>
      <c r="J10" s="156">
        <v>45038</v>
      </c>
      <c r="K10" s="77">
        <v>50000</v>
      </c>
      <c r="L10" s="27"/>
      <c r="P10" s="266"/>
      <c r="Q10" s="156">
        <v>45045</v>
      </c>
      <c r="R10" s="77">
        <v>100000</v>
      </c>
      <c r="S10" s="27"/>
      <c r="T10" s="166"/>
      <c r="X10" s="269"/>
      <c r="Y10" s="156">
        <v>44982</v>
      </c>
      <c r="Z10" s="77">
        <v>50000</v>
      </c>
      <c r="AA10" s="27"/>
      <c r="AD10" s="258"/>
      <c r="AE10" s="263"/>
      <c r="AF10" s="263"/>
      <c r="AG10" s="264"/>
    </row>
    <row r="11" spans="2:33" ht="15.75" customHeight="1" x14ac:dyDescent="0.25">
      <c r="B11" s="266"/>
      <c r="C11" s="156">
        <v>45045</v>
      </c>
      <c r="D11" s="77">
        <v>100000</v>
      </c>
      <c r="E11" s="27"/>
      <c r="I11" s="266"/>
      <c r="J11" s="156">
        <v>45045</v>
      </c>
      <c r="K11" s="77">
        <v>100000</v>
      </c>
      <c r="L11" s="27"/>
      <c r="P11" s="266"/>
      <c r="Q11" s="156">
        <v>45052</v>
      </c>
      <c r="R11" s="77">
        <v>100000</v>
      </c>
      <c r="S11" s="27"/>
      <c r="T11" s="166"/>
      <c r="X11" s="269"/>
      <c r="Y11" s="156">
        <v>44989</v>
      </c>
      <c r="Z11" s="77">
        <v>50000</v>
      </c>
      <c r="AA11" s="27"/>
      <c r="AD11" s="258"/>
      <c r="AE11" s="156"/>
      <c r="AF11" s="77"/>
      <c r="AG11" s="27"/>
    </row>
    <row r="12" spans="2:33" ht="16.5" customHeight="1" x14ac:dyDescent="0.25">
      <c r="B12" s="266"/>
      <c r="C12" s="156">
        <v>45052</v>
      </c>
      <c r="D12" s="77">
        <v>100000</v>
      </c>
      <c r="E12" s="146"/>
      <c r="I12" s="266"/>
      <c r="J12" s="156">
        <v>45052</v>
      </c>
      <c r="K12" s="77">
        <v>100000</v>
      </c>
      <c r="L12" s="146"/>
      <c r="P12" s="266"/>
      <c r="Q12" s="157">
        <v>45059</v>
      </c>
      <c r="R12" s="39">
        <v>100000</v>
      </c>
      <c r="S12" s="146"/>
      <c r="T12" s="166"/>
      <c r="X12" s="269"/>
      <c r="Y12" s="157">
        <v>44989</v>
      </c>
      <c r="Z12" s="39">
        <v>50000</v>
      </c>
      <c r="AA12" s="146"/>
      <c r="AD12" s="258"/>
      <c r="AE12" s="197"/>
      <c r="AF12" s="37">
        <v>0</v>
      </c>
      <c r="AG12" s="3"/>
    </row>
    <row r="13" spans="2:33" ht="16.5" customHeight="1" x14ac:dyDescent="0.25">
      <c r="B13" s="266"/>
      <c r="C13" s="157">
        <v>45059</v>
      </c>
      <c r="D13" s="39">
        <v>100000</v>
      </c>
      <c r="E13" s="3"/>
      <c r="I13" s="266"/>
      <c r="J13" s="157">
        <v>45059</v>
      </c>
      <c r="K13" s="39">
        <v>100000</v>
      </c>
      <c r="L13" s="3"/>
      <c r="P13" s="266"/>
      <c r="Q13" s="197"/>
      <c r="R13" s="37"/>
      <c r="S13" s="3"/>
      <c r="T13" s="166"/>
      <c r="X13" s="269"/>
      <c r="Y13" s="197">
        <v>44996</v>
      </c>
      <c r="Z13" s="37">
        <v>50000</v>
      </c>
      <c r="AA13" s="3"/>
      <c r="AD13" s="258"/>
      <c r="AE13" s="197"/>
      <c r="AF13" s="37"/>
      <c r="AG13" s="3"/>
    </row>
    <row r="14" spans="2:33" ht="16.5" customHeight="1" x14ac:dyDescent="0.25">
      <c r="B14" s="266"/>
      <c r="C14" s="225">
        <v>45066</v>
      </c>
      <c r="D14" s="37">
        <v>100000</v>
      </c>
      <c r="E14" s="3"/>
      <c r="I14" s="266"/>
      <c r="J14" s="197">
        <v>45066</v>
      </c>
      <c r="K14" s="37">
        <v>100000</v>
      </c>
      <c r="L14" s="3"/>
      <c r="P14" s="266"/>
      <c r="Q14" s="197"/>
      <c r="R14" s="37"/>
      <c r="S14" s="3"/>
      <c r="T14" s="166"/>
      <c r="X14" s="269"/>
      <c r="Y14" s="197">
        <v>45003</v>
      </c>
      <c r="Z14" s="37">
        <v>113480</v>
      </c>
      <c r="AA14" s="3"/>
      <c r="AD14" s="258"/>
      <c r="AE14" s="197"/>
      <c r="AF14" s="37"/>
      <c r="AG14" s="3"/>
    </row>
    <row r="15" spans="2:33" ht="16.5" customHeight="1" thickBot="1" x14ac:dyDescent="0.35">
      <c r="B15" s="266"/>
      <c r="C15" s="225">
        <v>45073</v>
      </c>
      <c r="D15" s="37">
        <v>100000</v>
      </c>
      <c r="E15" s="3"/>
      <c r="I15" s="266"/>
      <c r="J15" s="197">
        <v>45073</v>
      </c>
      <c r="K15" s="37">
        <v>100000</v>
      </c>
      <c r="L15" s="3"/>
      <c r="P15" s="266"/>
      <c r="Q15" s="197"/>
      <c r="R15" s="37"/>
      <c r="S15" s="3"/>
      <c r="T15" s="166"/>
      <c r="X15" s="269"/>
      <c r="Y15" s="197"/>
      <c r="Z15" s="37">
        <v>0</v>
      </c>
      <c r="AA15" s="3"/>
      <c r="AD15" s="258"/>
      <c r="AE15" s="158" t="s">
        <v>3</v>
      </c>
      <c r="AF15" s="153">
        <f>SUM(AF5:AF14)</f>
        <v>30000</v>
      </c>
    </row>
    <row r="16" spans="2:33" ht="16.5" customHeight="1" x14ac:dyDescent="0.3">
      <c r="B16" s="266"/>
      <c r="C16" s="225">
        <v>45079</v>
      </c>
      <c r="D16" s="37">
        <v>100000</v>
      </c>
      <c r="E16" s="3"/>
      <c r="I16" s="266"/>
      <c r="J16" s="197">
        <v>45079</v>
      </c>
      <c r="K16" s="37">
        <v>100000</v>
      </c>
      <c r="L16" s="3"/>
      <c r="P16" s="266"/>
      <c r="Q16" s="197"/>
      <c r="R16" s="37"/>
      <c r="S16" s="3"/>
      <c r="T16" s="166"/>
      <c r="X16" s="269"/>
      <c r="Y16" s="197"/>
      <c r="Z16" s="37">
        <v>0</v>
      </c>
      <c r="AA16" s="3"/>
      <c r="AD16" s="258"/>
      <c r="AE16" s="121"/>
      <c r="AF16" s="49">
        <v>67769</v>
      </c>
      <c r="AG16" s="152">
        <v>44873</v>
      </c>
    </row>
    <row r="17" spans="2:33" ht="16.5" customHeight="1" thickBot="1" x14ac:dyDescent="0.35">
      <c r="B17" s="266"/>
      <c r="C17" s="225">
        <v>45092</v>
      </c>
      <c r="D17" s="37">
        <v>100000</v>
      </c>
      <c r="E17" s="168"/>
      <c r="I17" s="266"/>
      <c r="J17" s="197">
        <v>45086</v>
      </c>
      <c r="K17" s="37">
        <v>100000</v>
      </c>
      <c r="L17" s="168" t="s">
        <v>97</v>
      </c>
      <c r="P17" s="266"/>
      <c r="Q17" s="197"/>
      <c r="R17" s="37"/>
      <c r="S17" s="3"/>
      <c r="T17" s="166"/>
      <c r="X17" s="269"/>
      <c r="Y17" s="184" t="s">
        <v>3</v>
      </c>
      <c r="Z17" s="159">
        <f>SUM(Z5:Z16)</f>
        <v>563480</v>
      </c>
      <c r="AD17" s="258"/>
      <c r="AE17" s="65"/>
      <c r="AF17" s="49">
        <v>0</v>
      </c>
      <c r="AG17" s="124"/>
    </row>
    <row r="18" spans="2:33" ht="16.5" customHeight="1" thickBot="1" x14ac:dyDescent="0.35">
      <c r="B18" s="266"/>
      <c r="C18" s="225">
        <v>45101</v>
      </c>
      <c r="D18" s="37">
        <v>100000</v>
      </c>
      <c r="E18" s="168"/>
      <c r="I18" s="266"/>
      <c r="J18" s="197">
        <v>45090</v>
      </c>
      <c r="K18" s="37">
        <v>162647.76</v>
      </c>
      <c r="L18" s="168" t="s">
        <v>97</v>
      </c>
      <c r="P18" s="266"/>
      <c r="Q18" s="197"/>
      <c r="R18" s="37"/>
      <c r="S18" s="3"/>
      <c r="T18" s="166"/>
      <c r="X18" s="269"/>
      <c r="Y18" s="160"/>
      <c r="Z18" s="161">
        <v>-563480</v>
      </c>
      <c r="AA18" s="152">
        <v>44947</v>
      </c>
      <c r="AD18" s="258"/>
      <c r="AE18" s="84"/>
      <c r="AF18" s="29">
        <v>0</v>
      </c>
    </row>
    <row r="19" spans="2:33" ht="16.5" customHeight="1" thickBot="1" x14ac:dyDescent="0.35">
      <c r="B19" s="266"/>
      <c r="C19" s="225">
        <v>45108</v>
      </c>
      <c r="D19" s="37">
        <v>100000</v>
      </c>
      <c r="E19" s="168"/>
      <c r="I19" s="266"/>
      <c r="J19" s="197">
        <v>45091</v>
      </c>
      <c r="K19" s="37">
        <v>102080</v>
      </c>
      <c r="L19" s="169" t="s">
        <v>98</v>
      </c>
      <c r="P19" s="266"/>
      <c r="Q19" s="197"/>
      <c r="R19" s="37"/>
      <c r="S19" s="3"/>
      <c r="T19" s="166"/>
      <c r="X19" s="269"/>
      <c r="Y19" s="162"/>
      <c r="Z19" s="161">
        <v>0</v>
      </c>
      <c r="AA19" s="124"/>
      <c r="AD19" s="259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66"/>
      <c r="C20" s="225">
        <v>45115</v>
      </c>
      <c r="D20" s="37">
        <v>100000</v>
      </c>
      <c r="E20" s="168"/>
      <c r="I20" s="266"/>
      <c r="J20" s="197">
        <v>45091</v>
      </c>
      <c r="K20" s="37">
        <v>62616.800000000003</v>
      </c>
      <c r="L20" s="168" t="s">
        <v>99</v>
      </c>
      <c r="P20" s="266"/>
      <c r="Q20" s="197"/>
      <c r="R20" s="37"/>
      <c r="S20" s="3"/>
      <c r="T20" s="166"/>
      <c r="X20" s="269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66"/>
      <c r="C21" s="225">
        <v>45122</v>
      </c>
      <c r="D21" s="37">
        <v>100000</v>
      </c>
      <c r="E21" s="168"/>
      <c r="F21" s="187"/>
      <c r="I21" s="266"/>
      <c r="J21" s="197">
        <v>45092</v>
      </c>
      <c r="K21" s="37">
        <v>100000</v>
      </c>
      <c r="L21" s="168"/>
      <c r="M21" s="187"/>
      <c r="P21" s="266"/>
      <c r="Q21" s="197"/>
      <c r="R21" s="37"/>
      <c r="S21" s="3"/>
      <c r="T21" s="166"/>
      <c r="X21" s="269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66"/>
      <c r="C22" s="225">
        <v>45129</v>
      </c>
      <c r="D22" s="37">
        <v>0</v>
      </c>
      <c r="E22" s="168"/>
      <c r="F22" s="187"/>
      <c r="I22" s="266"/>
      <c r="J22" s="197">
        <v>45101</v>
      </c>
      <c r="K22" s="37">
        <v>100000</v>
      </c>
      <c r="L22" s="168"/>
      <c r="M22" s="187"/>
      <c r="P22" s="266"/>
      <c r="Q22" s="197"/>
      <c r="R22" s="37"/>
      <c r="S22" s="3"/>
      <c r="T22" s="166"/>
      <c r="X22" s="270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66"/>
      <c r="C23" s="226">
        <v>45134</v>
      </c>
      <c r="D23" s="37">
        <v>69600</v>
      </c>
      <c r="E23" s="168" t="s">
        <v>109</v>
      </c>
      <c r="F23" s="187"/>
      <c r="I23" s="266"/>
      <c r="J23" s="197">
        <v>45108</v>
      </c>
      <c r="K23" s="37">
        <v>100000</v>
      </c>
      <c r="L23" s="168"/>
      <c r="M23" s="187"/>
      <c r="P23" s="266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66"/>
      <c r="C24" s="226">
        <v>45138</v>
      </c>
      <c r="D24" s="37">
        <v>24066.2</v>
      </c>
      <c r="E24" s="168" t="s">
        <v>111</v>
      </c>
      <c r="F24" s="187"/>
      <c r="I24" s="266"/>
      <c r="J24" s="197">
        <v>45106</v>
      </c>
      <c r="K24" s="37">
        <v>59417.41</v>
      </c>
      <c r="L24" s="168" t="s">
        <v>104</v>
      </c>
      <c r="M24" s="187"/>
      <c r="P24" s="266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66"/>
      <c r="C25" s="226">
        <v>45138</v>
      </c>
      <c r="D25" s="37">
        <v>11024.64</v>
      </c>
      <c r="E25" s="168" t="s">
        <v>112</v>
      </c>
      <c r="F25" s="187"/>
      <c r="I25" s="266"/>
      <c r="J25" s="197">
        <v>45111</v>
      </c>
      <c r="K25" s="72">
        <v>14034.04</v>
      </c>
      <c r="L25" s="168" t="s">
        <v>107</v>
      </c>
      <c r="M25" s="187"/>
      <c r="P25" s="266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66"/>
      <c r="C26" s="226">
        <v>45138</v>
      </c>
      <c r="D26" s="37">
        <v>145928.93</v>
      </c>
      <c r="E26" s="168" t="s">
        <v>113</v>
      </c>
      <c r="F26" s="187"/>
      <c r="I26" s="266"/>
      <c r="J26" s="197">
        <v>45111</v>
      </c>
      <c r="K26" s="72">
        <v>11732.11</v>
      </c>
      <c r="L26" s="168" t="s">
        <v>105</v>
      </c>
      <c r="M26" s="187"/>
      <c r="P26" s="266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66"/>
      <c r="C27" s="226">
        <v>45138</v>
      </c>
      <c r="D27" s="37">
        <v>30541.26</v>
      </c>
      <c r="E27" s="168" t="s">
        <v>114</v>
      </c>
      <c r="F27" s="187"/>
      <c r="I27" s="266"/>
      <c r="J27" s="197">
        <v>45111</v>
      </c>
      <c r="K27" s="72">
        <v>33455</v>
      </c>
      <c r="L27" s="168" t="s">
        <v>103</v>
      </c>
      <c r="M27" s="187"/>
      <c r="P27" s="266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66"/>
      <c r="C28" s="226">
        <v>45139</v>
      </c>
      <c r="D28" s="37">
        <v>8700</v>
      </c>
      <c r="E28" s="168" t="s">
        <v>115</v>
      </c>
      <c r="F28" s="187"/>
      <c r="I28" s="266"/>
      <c r="J28" s="197">
        <v>45111</v>
      </c>
      <c r="K28" s="72">
        <v>17734.22</v>
      </c>
      <c r="L28" s="168" t="s">
        <v>106</v>
      </c>
      <c r="M28" s="187"/>
      <c r="P28" s="266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66"/>
      <c r="C29" s="207">
        <v>45150</v>
      </c>
      <c r="D29" s="208">
        <v>30962.63</v>
      </c>
      <c r="E29" s="211" t="s">
        <v>129</v>
      </c>
      <c r="F29" s="187"/>
      <c r="I29" s="266"/>
      <c r="J29" s="197">
        <v>45115</v>
      </c>
      <c r="K29" s="37">
        <v>100000</v>
      </c>
      <c r="L29" s="168"/>
      <c r="M29" s="187"/>
      <c r="P29" s="266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66"/>
      <c r="C30" s="225"/>
      <c r="D30" s="37"/>
      <c r="E30" s="168"/>
      <c r="F30" s="187"/>
      <c r="I30" s="266"/>
      <c r="J30" s="197">
        <v>45120</v>
      </c>
      <c r="K30" s="37">
        <v>21488</v>
      </c>
      <c r="L30" s="168" t="s">
        <v>108</v>
      </c>
      <c r="M30" s="187"/>
      <c r="P30" s="266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66"/>
      <c r="C31" s="225"/>
      <c r="D31" s="37"/>
      <c r="E31" s="168"/>
      <c r="F31" s="187"/>
      <c r="I31" s="266"/>
      <c r="J31" s="197">
        <v>45122</v>
      </c>
      <c r="K31" s="37">
        <v>100000</v>
      </c>
      <c r="L31" s="168"/>
      <c r="M31" s="187"/>
      <c r="P31" s="266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66"/>
      <c r="C32" s="225"/>
      <c r="D32" s="37"/>
      <c r="E32" s="168"/>
      <c r="F32" s="187"/>
      <c r="I32" s="266"/>
      <c r="J32" s="197">
        <v>45129</v>
      </c>
      <c r="K32" s="37">
        <v>100000</v>
      </c>
      <c r="L32" s="168"/>
      <c r="M32" s="187"/>
      <c r="P32" s="266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66"/>
      <c r="C33" s="225"/>
      <c r="D33" s="37"/>
      <c r="E33" s="168"/>
      <c r="F33" s="187"/>
      <c r="I33" s="266"/>
      <c r="J33" s="197">
        <v>45134</v>
      </c>
      <c r="K33" s="37">
        <v>69600</v>
      </c>
      <c r="L33" s="168" t="s">
        <v>109</v>
      </c>
      <c r="M33" s="187"/>
      <c r="P33" s="266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66"/>
      <c r="C34" s="225"/>
      <c r="D34" s="37"/>
      <c r="E34" s="168"/>
      <c r="F34" s="187"/>
      <c r="I34" s="266"/>
      <c r="J34" s="197">
        <v>45134</v>
      </c>
      <c r="K34" s="37">
        <v>204160</v>
      </c>
      <c r="L34" s="168" t="s">
        <v>110</v>
      </c>
      <c r="M34" s="187"/>
      <c r="P34" s="266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66"/>
      <c r="C35" s="225"/>
      <c r="D35" s="37"/>
      <c r="E35" s="168"/>
      <c r="F35" s="187"/>
      <c r="I35" s="266"/>
      <c r="J35" s="197">
        <v>45136</v>
      </c>
      <c r="K35" s="37">
        <v>100000</v>
      </c>
      <c r="L35" s="168"/>
      <c r="M35" s="187"/>
      <c r="P35" s="266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66"/>
      <c r="C36" s="225"/>
      <c r="D36" s="37"/>
      <c r="E36" s="168"/>
      <c r="F36" s="187"/>
      <c r="I36" s="266"/>
      <c r="J36" s="197">
        <v>45138</v>
      </c>
      <c r="K36" s="37">
        <v>24066.2</v>
      </c>
      <c r="L36" s="168" t="s">
        <v>111</v>
      </c>
      <c r="M36" s="187"/>
      <c r="P36" s="266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66"/>
      <c r="C37" s="225"/>
      <c r="D37" s="37"/>
      <c r="E37" s="169"/>
      <c r="F37" s="187"/>
      <c r="I37" s="266"/>
      <c r="J37" s="197">
        <v>45138</v>
      </c>
      <c r="K37" s="37">
        <v>11024.64</v>
      </c>
      <c r="L37" s="168" t="s">
        <v>112</v>
      </c>
      <c r="M37" s="187"/>
      <c r="P37" s="266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66"/>
      <c r="C38" s="225"/>
      <c r="D38" s="37"/>
      <c r="E38" s="168"/>
      <c r="F38" s="187"/>
      <c r="I38" s="266"/>
      <c r="J38" s="197">
        <v>45138</v>
      </c>
      <c r="K38" s="37">
        <v>145928.93</v>
      </c>
      <c r="L38" s="168" t="s">
        <v>113</v>
      </c>
      <c r="M38" s="187"/>
      <c r="P38" s="266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66"/>
      <c r="C39" s="225"/>
      <c r="D39" s="72"/>
      <c r="E39" s="168"/>
      <c r="F39" s="187"/>
      <c r="I39" s="266"/>
      <c r="J39" s="197">
        <v>45138</v>
      </c>
      <c r="K39" s="37">
        <v>30541.26</v>
      </c>
      <c r="L39" s="168" t="s">
        <v>114</v>
      </c>
      <c r="M39" s="187"/>
      <c r="P39" s="266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66"/>
      <c r="C40" s="225"/>
      <c r="D40" s="72"/>
      <c r="E40" s="168"/>
      <c r="F40" s="187"/>
      <c r="I40" s="266"/>
      <c r="J40" s="197">
        <v>45139</v>
      </c>
      <c r="K40" s="37">
        <v>8700</v>
      </c>
      <c r="L40" s="168" t="s">
        <v>115</v>
      </c>
      <c r="M40" s="187"/>
      <c r="P40" s="266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66"/>
      <c r="C41" s="225"/>
      <c r="D41" s="37"/>
      <c r="E41" s="168"/>
      <c r="F41" s="187"/>
      <c r="I41" s="266"/>
      <c r="J41" s="197">
        <v>45139</v>
      </c>
      <c r="K41" s="37">
        <v>53256.59</v>
      </c>
      <c r="L41" s="168" t="s">
        <v>116</v>
      </c>
      <c r="M41" s="187"/>
      <c r="P41" s="266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66"/>
      <c r="C42" s="225"/>
      <c r="D42" s="37"/>
      <c r="E42" s="168"/>
      <c r="F42" s="187"/>
      <c r="I42" s="266"/>
      <c r="J42" s="197">
        <v>45143</v>
      </c>
      <c r="K42" s="37">
        <v>100000</v>
      </c>
      <c r="L42" s="168"/>
      <c r="M42" s="187"/>
      <c r="P42" s="266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66"/>
      <c r="C43" s="225"/>
      <c r="D43" s="37"/>
      <c r="E43" s="168"/>
      <c r="F43" s="187"/>
      <c r="I43" s="266"/>
      <c r="J43" s="197">
        <v>45150</v>
      </c>
      <c r="K43" s="37">
        <v>100000</v>
      </c>
      <c r="L43" s="168"/>
      <c r="M43" s="187"/>
      <c r="P43" s="266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66"/>
      <c r="C44" s="225"/>
      <c r="D44" s="37"/>
      <c r="E44" s="168"/>
      <c r="F44" s="187"/>
      <c r="I44" s="266"/>
      <c r="J44" s="197"/>
      <c r="K44" s="37"/>
      <c r="L44" s="168"/>
      <c r="M44" s="187"/>
      <c r="P44" s="266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66"/>
      <c r="C45" s="225"/>
      <c r="D45" s="37"/>
      <c r="E45" s="168"/>
      <c r="F45" s="187"/>
      <c r="I45" s="266"/>
      <c r="J45" s="197"/>
      <c r="K45" s="37"/>
      <c r="L45" s="168"/>
      <c r="M45" s="187"/>
      <c r="P45" s="266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66"/>
      <c r="C46" s="225"/>
      <c r="D46" s="37"/>
      <c r="E46" s="168"/>
      <c r="F46" s="187"/>
      <c r="I46" s="266"/>
      <c r="J46" s="197"/>
      <c r="K46" s="37"/>
      <c r="L46" s="168"/>
      <c r="M46" s="187"/>
      <c r="P46" s="266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66"/>
      <c r="C47" s="225"/>
      <c r="D47" s="37"/>
      <c r="E47" s="168"/>
      <c r="F47" s="187"/>
      <c r="I47" s="266"/>
      <c r="J47" s="197"/>
      <c r="K47" s="37"/>
      <c r="L47" s="168"/>
      <c r="M47" s="187"/>
      <c r="P47" s="266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67"/>
      <c r="C48" s="158" t="s">
        <v>3</v>
      </c>
      <c r="D48" s="153">
        <f>SUM(D5:D47)</f>
        <v>2334303.66</v>
      </c>
      <c r="I48" s="267"/>
      <c r="J48" s="158" t="s">
        <v>3</v>
      </c>
      <c r="K48" s="153">
        <f>SUM(K5:K47)</f>
        <v>3545962.9600000004</v>
      </c>
      <c r="P48" s="267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27"/>
      <c r="C52" s="54"/>
      <c r="D52" s="55"/>
      <c r="E52" s="228"/>
      <c r="F52" s="227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27"/>
      <c r="C53" s="54"/>
      <c r="D53" s="55"/>
      <c r="E53" s="229"/>
      <c r="F53" s="227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27"/>
      <c r="C54" s="54"/>
      <c r="D54" s="55"/>
      <c r="E54" s="229"/>
      <c r="F54" s="227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27"/>
      <c r="C55" s="54"/>
      <c r="D55" s="55"/>
      <c r="E55" s="229"/>
      <c r="F55" s="227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27"/>
      <c r="C56" s="54"/>
      <c r="D56" s="55"/>
      <c r="E56" s="228"/>
      <c r="F56" s="227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71" t="s">
        <v>100</v>
      </c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</row>
    <row r="68" spans="2:33" x14ac:dyDescent="0.25">
      <c r="B68" s="120"/>
      <c r="C68" s="120"/>
      <c r="D68" s="120"/>
      <c r="E68" s="120"/>
      <c r="I68" s="172"/>
      <c r="J68" s="172"/>
      <c r="K68" s="173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72" t="s">
        <v>102</v>
      </c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L66:X68"/>
    <mergeCell ref="L69:X69"/>
    <mergeCell ref="B2:B48"/>
    <mergeCell ref="C2:D2"/>
    <mergeCell ref="C3:E3"/>
    <mergeCell ref="I2:I48"/>
    <mergeCell ref="J2:K2"/>
    <mergeCell ref="AD2:AD19"/>
    <mergeCell ref="AE2:AF2"/>
    <mergeCell ref="J3:L3"/>
    <mergeCell ref="Q3:S3"/>
    <mergeCell ref="Y3:AA3"/>
    <mergeCell ref="AE3:AG3"/>
    <mergeCell ref="AE9:AG10"/>
    <mergeCell ref="Y2:Z2"/>
    <mergeCell ref="P2:P48"/>
    <mergeCell ref="Q2:R2"/>
    <mergeCell ref="X2:X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80"/>
  <sheetViews>
    <sheetView tabSelected="1" topLeftCell="B19" zoomScaleNormal="100"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65" t="s">
        <v>132</v>
      </c>
      <c r="C2" s="260" t="s">
        <v>80</v>
      </c>
      <c r="D2" s="260"/>
      <c r="E2" s="17"/>
      <c r="I2" s="265" t="s">
        <v>96</v>
      </c>
      <c r="J2" s="260" t="s">
        <v>80</v>
      </c>
      <c r="K2" s="260"/>
      <c r="L2" s="17"/>
      <c r="M2" s="166"/>
      <c r="Q2" s="268" t="s">
        <v>92</v>
      </c>
      <c r="R2" s="260" t="s">
        <v>80</v>
      </c>
      <c r="S2" s="260"/>
      <c r="T2" s="17"/>
      <c r="W2" s="257" t="s">
        <v>94</v>
      </c>
      <c r="X2" s="260" t="s">
        <v>80</v>
      </c>
      <c r="Y2" s="260"/>
      <c r="Z2" s="17"/>
    </row>
    <row r="3" spans="2:26" ht="21.75" customHeight="1" thickBot="1" x14ac:dyDescent="0.35">
      <c r="B3" s="266"/>
      <c r="C3" s="233"/>
      <c r="D3" s="233"/>
      <c r="E3" s="234"/>
      <c r="I3" s="266"/>
      <c r="J3" s="233"/>
      <c r="K3" s="233"/>
      <c r="L3" s="234"/>
      <c r="M3" s="166"/>
      <c r="Q3" s="269"/>
      <c r="R3" s="233"/>
      <c r="S3" s="233"/>
      <c r="T3" s="234"/>
      <c r="W3" s="258"/>
      <c r="X3" s="233"/>
      <c r="Y3" s="233"/>
      <c r="Z3" s="234"/>
    </row>
    <row r="4" spans="2:26" ht="16.5" customHeight="1" thickBot="1" x14ac:dyDescent="0.3">
      <c r="B4" s="266"/>
      <c r="C4" s="21" t="s">
        <v>2</v>
      </c>
      <c r="D4" s="22"/>
      <c r="E4" s="23"/>
      <c r="I4" s="266"/>
      <c r="J4" s="21" t="s">
        <v>2</v>
      </c>
      <c r="K4" s="22"/>
      <c r="L4" s="23"/>
      <c r="M4" s="166"/>
      <c r="Q4" s="269"/>
      <c r="R4" s="21" t="s">
        <v>2</v>
      </c>
      <c r="S4" s="22"/>
      <c r="T4" s="23"/>
      <c r="W4" s="258"/>
      <c r="X4" s="21" t="s">
        <v>2</v>
      </c>
      <c r="Y4" s="22"/>
      <c r="Z4" s="23"/>
    </row>
    <row r="5" spans="2:26" ht="15.75" customHeight="1" x14ac:dyDescent="0.25">
      <c r="B5" s="266"/>
      <c r="C5" s="203" t="s">
        <v>80</v>
      </c>
      <c r="D5" s="28">
        <v>563480</v>
      </c>
      <c r="E5" s="28"/>
      <c r="I5" s="266"/>
      <c r="J5" s="155">
        <v>45010</v>
      </c>
      <c r="K5" s="28">
        <v>50000</v>
      </c>
      <c r="L5" s="28"/>
      <c r="M5" s="166"/>
      <c r="Q5" s="269"/>
      <c r="R5" s="155">
        <v>44947</v>
      </c>
      <c r="S5" s="28">
        <v>50000</v>
      </c>
      <c r="T5" s="28"/>
      <c r="W5" s="258"/>
      <c r="X5" s="155">
        <v>44873</v>
      </c>
      <c r="Y5" s="28">
        <v>30000</v>
      </c>
      <c r="Z5" s="28"/>
    </row>
    <row r="6" spans="2:26" ht="15.75" customHeight="1" x14ac:dyDescent="0.25">
      <c r="B6" s="266"/>
      <c r="C6" s="155">
        <v>45010</v>
      </c>
      <c r="D6" s="28">
        <v>50000</v>
      </c>
      <c r="E6" s="27"/>
      <c r="I6" s="266"/>
      <c r="J6" s="154">
        <v>45017</v>
      </c>
      <c r="K6" s="37">
        <v>100000</v>
      </c>
      <c r="L6" s="27"/>
      <c r="M6" s="166"/>
      <c r="Q6" s="269"/>
      <c r="R6" s="176">
        <v>44954</v>
      </c>
      <c r="S6" s="37">
        <v>50000</v>
      </c>
      <c r="T6" s="27"/>
      <c r="W6" s="258"/>
      <c r="X6" s="176"/>
      <c r="Y6" s="37"/>
      <c r="Z6" s="27"/>
    </row>
    <row r="7" spans="2:26" ht="15.75" customHeight="1" x14ac:dyDescent="0.25">
      <c r="B7" s="266"/>
      <c r="C7" s="165">
        <v>45017</v>
      </c>
      <c r="D7" s="37">
        <v>100000</v>
      </c>
      <c r="E7" s="41"/>
      <c r="I7" s="266"/>
      <c r="J7" s="154">
        <v>45021</v>
      </c>
      <c r="K7" s="37">
        <v>50000</v>
      </c>
      <c r="L7" s="41"/>
      <c r="M7" s="166"/>
      <c r="Q7" s="269"/>
      <c r="R7" s="176">
        <v>44961</v>
      </c>
      <c r="S7" s="37">
        <v>50000</v>
      </c>
      <c r="T7" s="41"/>
      <c r="W7" s="258"/>
      <c r="X7" s="176"/>
      <c r="Y7" s="37"/>
      <c r="Z7" s="41"/>
    </row>
    <row r="8" spans="2:26" ht="15.75" customHeight="1" x14ac:dyDescent="0.25">
      <c r="B8" s="266"/>
      <c r="C8" s="165">
        <v>45021</v>
      </c>
      <c r="D8" s="37">
        <v>50000</v>
      </c>
      <c r="E8" s="27"/>
      <c r="I8" s="266"/>
      <c r="J8" s="154">
        <v>45031</v>
      </c>
      <c r="K8" s="37">
        <v>100000</v>
      </c>
      <c r="L8" s="27"/>
      <c r="M8" s="166"/>
      <c r="Q8" s="269"/>
      <c r="R8" s="176">
        <v>44968</v>
      </c>
      <c r="S8" s="37">
        <v>50000</v>
      </c>
      <c r="T8" s="27"/>
      <c r="W8" s="258"/>
      <c r="X8" s="176"/>
      <c r="Y8" s="37"/>
      <c r="Z8" s="27"/>
    </row>
    <row r="9" spans="2:26" ht="15.75" customHeight="1" x14ac:dyDescent="0.25">
      <c r="B9" s="266"/>
      <c r="C9" s="165">
        <v>45031</v>
      </c>
      <c r="D9" s="37">
        <v>100000</v>
      </c>
      <c r="E9" s="27"/>
      <c r="I9" s="266"/>
      <c r="J9" s="156">
        <v>45038</v>
      </c>
      <c r="K9" s="77">
        <v>50000</v>
      </c>
      <c r="L9" s="27"/>
      <c r="M9" s="166"/>
      <c r="Q9" s="269"/>
      <c r="R9" s="156">
        <v>44975</v>
      </c>
      <c r="S9" s="77">
        <v>50000</v>
      </c>
      <c r="T9" s="27"/>
      <c r="W9" s="258"/>
      <c r="X9" s="261" t="s">
        <v>95</v>
      </c>
      <c r="Y9" s="261"/>
      <c r="Z9" s="262"/>
    </row>
    <row r="10" spans="2:26" ht="15.75" customHeight="1" x14ac:dyDescent="0.25">
      <c r="B10" s="266"/>
      <c r="C10" s="156">
        <v>45038</v>
      </c>
      <c r="D10" s="77">
        <v>50000</v>
      </c>
      <c r="E10" s="27"/>
      <c r="I10" s="266"/>
      <c r="J10" s="156">
        <v>45045</v>
      </c>
      <c r="K10" s="77">
        <v>100000</v>
      </c>
      <c r="L10" s="27"/>
      <c r="M10" s="166"/>
      <c r="Q10" s="269"/>
      <c r="R10" s="156">
        <v>44982</v>
      </c>
      <c r="S10" s="77">
        <v>50000</v>
      </c>
      <c r="T10" s="27"/>
      <c r="W10" s="258"/>
      <c r="X10" s="263"/>
      <c r="Y10" s="263"/>
      <c r="Z10" s="264"/>
    </row>
    <row r="11" spans="2:26" ht="15.75" customHeight="1" x14ac:dyDescent="0.25">
      <c r="B11" s="266"/>
      <c r="C11" s="156">
        <v>45045</v>
      </c>
      <c r="D11" s="77">
        <v>100000</v>
      </c>
      <c r="E11" s="27"/>
      <c r="I11" s="266"/>
      <c r="J11" s="156">
        <v>45052</v>
      </c>
      <c r="K11" s="77">
        <v>100000</v>
      </c>
      <c r="L11" s="27"/>
      <c r="M11" s="166"/>
      <c r="Q11" s="269"/>
      <c r="R11" s="156">
        <v>44989</v>
      </c>
      <c r="S11" s="77">
        <v>50000</v>
      </c>
      <c r="T11" s="27"/>
      <c r="W11" s="258"/>
      <c r="X11" s="156"/>
      <c r="Y11" s="77"/>
      <c r="Z11" s="27"/>
    </row>
    <row r="12" spans="2:26" ht="16.5" customHeight="1" x14ac:dyDescent="0.25">
      <c r="B12" s="266"/>
      <c r="C12" s="156">
        <v>45052</v>
      </c>
      <c r="D12" s="77">
        <v>100000</v>
      </c>
      <c r="E12" s="146"/>
      <c r="I12" s="266"/>
      <c r="J12" s="157">
        <v>45059</v>
      </c>
      <c r="K12" s="39">
        <v>100000</v>
      </c>
      <c r="L12" s="146"/>
      <c r="M12" s="166"/>
      <c r="Q12" s="269"/>
      <c r="R12" s="157">
        <v>44989</v>
      </c>
      <c r="S12" s="39">
        <v>50000</v>
      </c>
      <c r="T12" s="146"/>
      <c r="W12" s="258"/>
      <c r="X12" s="176"/>
      <c r="Y12" s="37">
        <v>0</v>
      </c>
      <c r="Z12" s="3"/>
    </row>
    <row r="13" spans="2:26" ht="16.5" customHeight="1" x14ac:dyDescent="0.25">
      <c r="B13" s="266"/>
      <c r="C13" s="157">
        <v>45059</v>
      </c>
      <c r="D13" s="39">
        <v>100000</v>
      </c>
      <c r="E13" s="3"/>
      <c r="I13" s="266"/>
      <c r="J13" s="154"/>
      <c r="K13" s="37"/>
      <c r="L13" s="3"/>
      <c r="M13" s="166"/>
      <c r="Q13" s="269"/>
      <c r="R13" s="176">
        <v>44996</v>
      </c>
      <c r="S13" s="37">
        <v>50000</v>
      </c>
      <c r="T13" s="3"/>
      <c r="W13" s="258"/>
      <c r="X13" s="176"/>
      <c r="Y13" s="37"/>
      <c r="Z13" s="3"/>
    </row>
    <row r="14" spans="2:26" ht="16.5" customHeight="1" x14ac:dyDescent="0.25">
      <c r="B14" s="266"/>
      <c r="C14" s="165">
        <v>45066</v>
      </c>
      <c r="D14" s="37">
        <v>100000</v>
      </c>
      <c r="E14" s="3"/>
      <c r="I14" s="266"/>
      <c r="J14" s="154"/>
      <c r="K14" s="37"/>
      <c r="L14" s="3"/>
      <c r="M14" s="166"/>
      <c r="Q14" s="269"/>
      <c r="R14" s="176">
        <v>45003</v>
      </c>
      <c r="S14" s="37">
        <v>113480</v>
      </c>
      <c r="T14" s="3"/>
      <c r="W14" s="258"/>
      <c r="X14" s="176"/>
      <c r="Y14" s="37"/>
      <c r="Z14" s="3"/>
    </row>
    <row r="15" spans="2:26" ht="16.5" customHeight="1" thickBot="1" x14ac:dyDescent="0.35">
      <c r="B15" s="266"/>
      <c r="C15" s="165">
        <v>45073</v>
      </c>
      <c r="D15" s="37">
        <v>100000</v>
      </c>
      <c r="E15" s="3"/>
      <c r="I15" s="266"/>
      <c r="J15" s="154"/>
      <c r="K15" s="37"/>
      <c r="L15" s="3"/>
      <c r="M15" s="166"/>
      <c r="Q15" s="269"/>
      <c r="R15" s="176"/>
      <c r="S15" s="37">
        <v>0</v>
      </c>
      <c r="T15" s="3"/>
      <c r="W15" s="258"/>
      <c r="X15" s="158" t="s">
        <v>3</v>
      </c>
      <c r="Y15" s="153">
        <f>SUM(Y5:Y14)</f>
        <v>30000</v>
      </c>
    </row>
    <row r="16" spans="2:26" ht="16.5" customHeight="1" x14ac:dyDescent="0.3">
      <c r="B16" s="266"/>
      <c r="C16" s="165">
        <v>45079</v>
      </c>
      <c r="D16" s="37">
        <v>100000</v>
      </c>
      <c r="E16" s="3"/>
      <c r="I16" s="266"/>
      <c r="J16" s="154"/>
      <c r="K16" s="37"/>
      <c r="L16" s="3"/>
      <c r="M16" s="166"/>
      <c r="Q16" s="269"/>
      <c r="R16" s="176"/>
      <c r="S16" s="37">
        <v>0</v>
      </c>
      <c r="T16" s="3"/>
      <c r="W16" s="258"/>
      <c r="X16" s="121"/>
      <c r="Y16" s="49">
        <v>67769</v>
      </c>
      <c r="Z16" s="152">
        <v>44873</v>
      </c>
    </row>
    <row r="17" spans="2:26" ht="16.5" customHeight="1" thickBot="1" x14ac:dyDescent="0.35">
      <c r="B17" s="266"/>
      <c r="C17" s="165">
        <v>45092</v>
      </c>
      <c r="D17" s="37">
        <v>100000</v>
      </c>
      <c r="E17" s="168"/>
      <c r="I17" s="266"/>
      <c r="J17" s="154"/>
      <c r="K17" s="37"/>
      <c r="L17" s="3"/>
      <c r="M17" s="166"/>
      <c r="Q17" s="269"/>
      <c r="R17" s="184" t="s">
        <v>3</v>
      </c>
      <c r="S17" s="159">
        <f>SUM(S5:S16)</f>
        <v>563480</v>
      </c>
      <c r="W17" s="258"/>
      <c r="X17" s="65"/>
      <c r="Y17" s="49">
        <v>0</v>
      </c>
      <c r="Z17" s="124"/>
    </row>
    <row r="18" spans="2:26" ht="16.5" customHeight="1" thickBot="1" x14ac:dyDescent="0.35">
      <c r="B18" s="266"/>
      <c r="C18" s="167">
        <v>45101</v>
      </c>
      <c r="D18" s="37">
        <v>100000</v>
      </c>
      <c r="E18" s="168"/>
      <c r="I18" s="266"/>
      <c r="J18" s="154"/>
      <c r="K18" s="37"/>
      <c r="L18" s="3"/>
      <c r="M18" s="166"/>
      <c r="Q18" s="269"/>
      <c r="R18" s="160"/>
      <c r="S18" s="161">
        <v>-563480</v>
      </c>
      <c r="T18" s="152">
        <v>44947</v>
      </c>
      <c r="W18" s="258"/>
      <c r="X18" s="84"/>
      <c r="Y18" s="29">
        <v>0</v>
      </c>
    </row>
    <row r="19" spans="2:26" ht="16.5" customHeight="1" thickBot="1" x14ac:dyDescent="0.35">
      <c r="B19" s="266"/>
      <c r="C19" s="167">
        <v>45108</v>
      </c>
      <c r="D19" s="37">
        <v>100000</v>
      </c>
      <c r="E19" s="168"/>
      <c r="I19" s="266"/>
      <c r="J19" s="154"/>
      <c r="K19" s="37"/>
      <c r="L19" s="3"/>
      <c r="M19" s="166"/>
      <c r="Q19" s="269"/>
      <c r="R19" s="162"/>
      <c r="S19" s="161">
        <v>0</v>
      </c>
      <c r="T19" s="124"/>
      <c r="W19" s="259"/>
      <c r="X19" s="185" t="s">
        <v>4</v>
      </c>
      <c r="Y19" s="181">
        <f>Y18+Y15+Y16+Y17</f>
        <v>97769</v>
      </c>
    </row>
    <row r="20" spans="2:26" ht="16.5" customHeight="1" thickBot="1" x14ac:dyDescent="0.35">
      <c r="B20" s="266"/>
      <c r="C20" s="199">
        <v>45115</v>
      </c>
      <c r="D20" s="37">
        <v>100000</v>
      </c>
      <c r="E20" s="168"/>
      <c r="I20" s="266"/>
      <c r="J20" s="154"/>
      <c r="K20" s="37"/>
      <c r="L20" s="3"/>
      <c r="M20" s="166"/>
      <c r="Q20" s="269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66"/>
      <c r="C21" s="199">
        <v>45122</v>
      </c>
      <c r="D21" s="37">
        <v>100000</v>
      </c>
      <c r="E21" s="168"/>
      <c r="F21" s="187"/>
      <c r="I21" s="266"/>
      <c r="J21" s="154"/>
      <c r="K21" s="37"/>
      <c r="L21" s="3"/>
      <c r="M21" s="166"/>
      <c r="Q21" s="269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66"/>
      <c r="C22" s="199">
        <v>45134</v>
      </c>
      <c r="D22" s="37">
        <v>69600</v>
      </c>
      <c r="E22" s="168" t="s">
        <v>109</v>
      </c>
      <c r="F22" s="187"/>
      <c r="I22" s="266"/>
      <c r="J22" s="154"/>
      <c r="K22" s="37"/>
      <c r="L22" s="3"/>
      <c r="M22" s="166"/>
      <c r="Q22" s="270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66"/>
      <c r="C23" s="199">
        <v>45138</v>
      </c>
      <c r="D23" s="37">
        <v>24066.2</v>
      </c>
      <c r="E23" s="168" t="s">
        <v>111</v>
      </c>
      <c r="F23" s="187"/>
      <c r="I23" s="266"/>
      <c r="J23" s="154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66"/>
      <c r="C24" s="199">
        <v>45138</v>
      </c>
      <c r="D24" s="37">
        <v>11024.64</v>
      </c>
      <c r="E24" s="168" t="s">
        <v>112</v>
      </c>
      <c r="F24" s="187"/>
      <c r="I24" s="266"/>
      <c r="J24" s="154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66"/>
      <c r="C25" s="199">
        <v>45138</v>
      </c>
      <c r="D25" s="37">
        <v>145928.93</v>
      </c>
      <c r="E25" s="168" t="s">
        <v>113</v>
      </c>
      <c r="F25" s="187"/>
      <c r="I25" s="266"/>
      <c r="J25" s="154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66"/>
      <c r="C26" s="199">
        <v>45138</v>
      </c>
      <c r="D26" s="37">
        <v>30541.26</v>
      </c>
      <c r="E26" s="168" t="s">
        <v>114</v>
      </c>
      <c r="F26" s="187"/>
      <c r="I26" s="266"/>
      <c r="J26" s="176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66"/>
      <c r="C27" s="199">
        <v>45139</v>
      </c>
      <c r="D27" s="37">
        <v>8700</v>
      </c>
      <c r="E27" s="168" t="s">
        <v>115</v>
      </c>
      <c r="F27" s="187"/>
      <c r="I27" s="266"/>
      <c r="J27" s="176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66"/>
      <c r="C28" s="207">
        <v>45150</v>
      </c>
      <c r="D28" s="208">
        <v>30962.63</v>
      </c>
      <c r="E28" s="211" t="s">
        <v>129</v>
      </c>
      <c r="F28" s="187"/>
      <c r="I28" s="266"/>
      <c r="J28" s="176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66"/>
      <c r="C29" s="199">
        <v>45157</v>
      </c>
      <c r="D29" s="37">
        <v>100000</v>
      </c>
      <c r="E29" s="168" t="s">
        <v>136</v>
      </c>
      <c r="F29" s="187"/>
      <c r="I29" s="266"/>
      <c r="J29" s="176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66"/>
      <c r="C30" s="199">
        <v>45164</v>
      </c>
      <c r="D30" s="37">
        <v>100000</v>
      </c>
      <c r="E30" s="168"/>
      <c r="F30" s="187"/>
      <c r="I30" s="266"/>
      <c r="J30" s="176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66"/>
      <c r="C31" s="199">
        <v>45161</v>
      </c>
      <c r="D31" s="37">
        <v>10964.31</v>
      </c>
      <c r="E31" s="168" t="s">
        <v>137</v>
      </c>
      <c r="F31" s="187"/>
      <c r="I31" s="266"/>
      <c r="J31" s="176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66"/>
      <c r="C32" s="199">
        <v>45161</v>
      </c>
      <c r="D32" s="37">
        <v>28618.33</v>
      </c>
      <c r="E32" s="168" t="s">
        <v>112</v>
      </c>
      <c r="F32" s="187"/>
      <c r="I32" s="266"/>
      <c r="J32" s="176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66"/>
      <c r="C33" s="199">
        <v>45166</v>
      </c>
      <c r="D33" s="37">
        <v>29004.14</v>
      </c>
      <c r="E33" s="168" t="s">
        <v>138</v>
      </c>
      <c r="F33" s="187"/>
      <c r="I33" s="266"/>
      <c r="J33" s="176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66"/>
      <c r="C34" s="176">
        <v>45171</v>
      </c>
      <c r="D34" s="37">
        <v>100000</v>
      </c>
      <c r="E34" s="168"/>
      <c r="F34" s="187"/>
      <c r="I34" s="266"/>
      <c r="J34" s="176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66"/>
      <c r="C35" s="189"/>
      <c r="D35" s="37"/>
      <c r="E35" s="168"/>
      <c r="F35" s="187"/>
      <c r="I35" s="266"/>
      <c r="J35" s="189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5.75" customHeight="1" x14ac:dyDescent="0.25">
      <c r="B36" s="266"/>
      <c r="C36" s="190"/>
      <c r="D36" s="37"/>
      <c r="E36" s="168"/>
      <c r="F36" s="187"/>
      <c r="I36" s="266"/>
      <c r="J36" s="189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hidden="1" customHeight="1" x14ac:dyDescent="0.25">
      <c r="B37" s="266"/>
      <c r="C37" s="190"/>
      <c r="D37" s="37"/>
      <c r="E37" s="169"/>
      <c r="F37" s="187"/>
      <c r="I37" s="266"/>
      <c r="J37" s="189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hidden="1" customHeight="1" x14ac:dyDescent="0.25">
      <c r="B38" s="266"/>
      <c r="C38" s="190"/>
      <c r="D38" s="37"/>
      <c r="E38" s="168"/>
      <c r="F38" s="187"/>
      <c r="I38" s="266"/>
      <c r="J38" s="189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hidden="1" customHeight="1" x14ac:dyDescent="0.25">
      <c r="B39" s="266"/>
      <c r="C39" s="190"/>
      <c r="D39" s="72"/>
      <c r="E39" s="168"/>
      <c r="F39" s="187"/>
      <c r="I39" s="266"/>
      <c r="J39" s="189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hidden="1" customHeight="1" x14ac:dyDescent="0.25">
      <c r="B40" s="266"/>
      <c r="C40" s="190"/>
      <c r="D40" s="72"/>
      <c r="E40" s="168"/>
      <c r="F40" s="187"/>
      <c r="I40" s="266"/>
      <c r="J40" s="189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hidden="1" customHeight="1" x14ac:dyDescent="0.25">
      <c r="B41" s="266"/>
      <c r="C41" s="190"/>
      <c r="D41" s="37"/>
      <c r="E41" s="168"/>
      <c r="F41" s="187"/>
      <c r="I41" s="266"/>
      <c r="J41" s="189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hidden="1" customHeight="1" x14ac:dyDescent="0.25">
      <c r="B42" s="266"/>
      <c r="C42" s="190"/>
      <c r="D42" s="37"/>
      <c r="E42" s="168"/>
      <c r="F42" s="187"/>
      <c r="I42" s="266"/>
      <c r="J42" s="189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hidden="1" customHeight="1" x14ac:dyDescent="0.25">
      <c r="B43" s="266"/>
      <c r="C43" s="189"/>
      <c r="D43" s="37"/>
      <c r="E43" s="168"/>
      <c r="F43" s="187"/>
      <c r="I43" s="266"/>
      <c r="J43" s="189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hidden="1" customHeight="1" x14ac:dyDescent="0.25">
      <c r="B44" s="266"/>
      <c r="C44" s="189"/>
      <c r="D44" s="37"/>
      <c r="E44" s="168"/>
      <c r="F44" s="187"/>
      <c r="I44" s="266"/>
      <c r="J44" s="189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hidden="1" customHeight="1" x14ac:dyDescent="0.25">
      <c r="B45" s="266"/>
      <c r="C45" s="176"/>
      <c r="D45" s="37"/>
      <c r="E45" s="168"/>
      <c r="F45" s="187"/>
      <c r="I45" s="266"/>
      <c r="J45" s="176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hidden="1" customHeight="1" x14ac:dyDescent="0.25">
      <c r="B46" s="266"/>
      <c r="C46" s="176"/>
      <c r="D46" s="37"/>
      <c r="E46" s="168"/>
      <c r="F46" s="187"/>
      <c r="I46" s="266"/>
      <c r="J46" s="176"/>
      <c r="K46" s="37"/>
      <c r="L46" s="3"/>
      <c r="M46" s="166"/>
      <c r="Q46" s="195"/>
      <c r="R46" s="182"/>
      <c r="S46" s="183"/>
      <c r="T46" s="118"/>
      <c r="W46" s="133"/>
      <c r="X46" s="182"/>
      <c r="Y46" s="183"/>
      <c r="Z46" s="118"/>
    </row>
    <row r="47" spans="2:26" ht="16.5" hidden="1" customHeight="1" x14ac:dyDescent="0.25">
      <c r="B47" s="266"/>
      <c r="C47" s="165"/>
      <c r="D47" s="37"/>
      <c r="E47" s="168"/>
      <c r="F47" s="187"/>
      <c r="I47" s="266"/>
      <c r="J47" s="154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67"/>
      <c r="C48" s="158" t="s">
        <v>3</v>
      </c>
      <c r="D48" s="153">
        <f>SUM(D5:D47)</f>
        <v>2702890.4400000004</v>
      </c>
      <c r="I48" s="267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 t="s">
        <v>134</v>
      </c>
      <c r="C50" s="121"/>
      <c r="D50" s="55">
        <v>-154361</v>
      </c>
      <c r="E50" s="229">
        <v>45138</v>
      </c>
      <c r="I50" s="64"/>
      <c r="J50" s="121"/>
      <c r="K50" s="49"/>
      <c r="L50" s="48"/>
      <c r="M50" s="166"/>
      <c r="Q50" s="64"/>
      <c r="R50" s="177"/>
      <c r="S50" s="55"/>
      <c r="T50" s="54"/>
      <c r="W50" s="64"/>
      <c r="X50" s="177"/>
      <c r="Y50" s="55"/>
      <c r="Z50" s="54"/>
    </row>
    <row r="51" spans="2:26" ht="18.75" x14ac:dyDescent="0.3">
      <c r="B51" s="64" t="s">
        <v>135</v>
      </c>
      <c r="C51" s="121"/>
      <c r="D51" s="55">
        <v>-215196.46</v>
      </c>
      <c r="E51" s="229">
        <v>45139</v>
      </c>
      <c r="I51" s="64"/>
      <c r="J51" s="121"/>
      <c r="K51" s="49"/>
      <c r="L51" s="48"/>
      <c r="M51" s="166"/>
      <c r="Q51" s="64"/>
      <c r="R51" s="177"/>
      <c r="S51" s="55"/>
      <c r="T51" s="54"/>
      <c r="W51" s="64"/>
      <c r="X51" s="177"/>
      <c r="Y51" s="55"/>
      <c r="Z51" s="54"/>
    </row>
    <row r="52" spans="2:26" ht="18.75" x14ac:dyDescent="0.3">
      <c r="B52" s="64"/>
      <c r="C52" s="121"/>
      <c r="D52" s="55">
        <v>-135600</v>
      </c>
      <c r="E52" s="229">
        <v>45139</v>
      </c>
      <c r="I52" s="64"/>
      <c r="J52" s="121"/>
      <c r="K52" s="49"/>
      <c r="L52" s="48"/>
      <c r="M52" s="166"/>
      <c r="Q52" s="64"/>
      <c r="R52" s="177"/>
      <c r="S52" s="55"/>
      <c r="T52" s="54"/>
      <c r="W52" s="64"/>
      <c r="X52" s="177"/>
      <c r="Y52" s="55"/>
      <c r="Z52" s="54"/>
    </row>
    <row r="53" spans="2:26" ht="18.75" x14ac:dyDescent="0.3">
      <c r="B53" s="64"/>
      <c r="C53" s="121"/>
      <c r="D53" s="49"/>
      <c r="E53" s="191"/>
      <c r="I53" s="64"/>
      <c r="J53" s="121"/>
      <c r="K53" s="49"/>
      <c r="L53" s="48"/>
      <c r="M53" s="166"/>
      <c r="Q53" s="64"/>
      <c r="R53" s="177"/>
      <c r="S53" s="55"/>
      <c r="T53" s="54"/>
      <c r="W53" s="64"/>
      <c r="X53" s="177"/>
      <c r="Y53" s="55"/>
      <c r="Z53" s="54"/>
    </row>
    <row r="54" spans="2:26" ht="23.25" customHeight="1" x14ac:dyDescent="0.3">
      <c r="B54" s="231">
        <f>D49+D50+D51+D52</f>
        <v>-2796313.15</v>
      </c>
      <c r="C54" s="121"/>
      <c r="D54" s="49"/>
      <c r="E54" s="191"/>
      <c r="I54" s="64"/>
      <c r="J54" s="121"/>
      <c r="K54" s="49"/>
      <c r="L54" s="48"/>
      <c r="M54" s="166"/>
      <c r="Q54" s="64"/>
      <c r="R54" s="177"/>
      <c r="S54" s="55"/>
      <c r="T54" s="54"/>
      <c r="W54" s="64"/>
      <c r="X54" s="177"/>
      <c r="Y54" s="55"/>
      <c r="Z54" s="54"/>
    </row>
    <row r="55" spans="2:26" ht="19.5" thickBot="1" x14ac:dyDescent="0.35">
      <c r="C55" s="84"/>
      <c r="D55" s="193">
        <v>0</v>
      </c>
      <c r="E55" s="194"/>
      <c r="F55" s="188"/>
      <c r="J55" s="84"/>
      <c r="K55" s="29"/>
      <c r="M55" s="166"/>
      <c r="R55" s="178"/>
      <c r="S55" s="55"/>
      <c r="T55" s="118"/>
      <c r="X55" s="178"/>
      <c r="Y55" s="55"/>
      <c r="Z55" s="118"/>
    </row>
    <row r="56" spans="2:26" ht="19.5" thickBot="1" x14ac:dyDescent="0.35">
      <c r="C56" s="33" t="s">
        <v>4</v>
      </c>
      <c r="D56" s="192">
        <f>SUM(D48:D55)</f>
        <v>-93422.709999999526</v>
      </c>
      <c r="E56" s="228"/>
      <c r="J56" s="33" t="s">
        <v>4</v>
      </c>
      <c r="K56" s="34" t="e">
        <f>#REF!+K48+K49+#REF!</f>
        <v>#REF!</v>
      </c>
      <c r="R56" s="54"/>
      <c r="S56" s="55"/>
      <c r="T56" s="118"/>
      <c r="X56" s="54"/>
      <c r="Y56" s="55"/>
      <c r="Z56" s="118"/>
    </row>
    <row r="57" spans="2:26" s="227" customFormat="1" ht="18.75" x14ac:dyDescent="0.3">
      <c r="C57" s="54"/>
      <c r="D57" s="55"/>
      <c r="E57" s="228"/>
      <c r="J57" s="54"/>
      <c r="K57" s="55"/>
      <c r="R57" s="54"/>
      <c r="S57" s="55"/>
      <c r="T57" s="118"/>
      <c r="X57" s="54"/>
      <c r="Y57" s="55"/>
      <c r="Z57" s="118"/>
    </row>
    <row r="58" spans="2:26" s="227" customFormat="1" ht="18.75" x14ac:dyDescent="0.3">
      <c r="C58" s="54"/>
      <c r="D58" s="55"/>
      <c r="E58" s="229"/>
      <c r="J58" s="54"/>
      <c r="K58" s="55"/>
      <c r="R58" s="54"/>
      <c r="S58" s="55"/>
      <c r="T58" s="118"/>
      <c r="X58" s="54"/>
      <c r="Y58" s="55"/>
      <c r="Z58" s="118"/>
    </row>
    <row r="59" spans="2:26" s="227" customFormat="1" ht="18.75" x14ac:dyDescent="0.3">
      <c r="C59" s="54"/>
      <c r="D59" s="55"/>
      <c r="E59" s="229"/>
      <c r="J59" s="54"/>
      <c r="K59" s="55"/>
      <c r="R59" s="54"/>
      <c r="S59" s="55"/>
      <c r="T59" s="118"/>
      <c r="X59" s="54"/>
      <c r="Y59" s="55"/>
      <c r="Z59" s="118"/>
    </row>
    <row r="60" spans="2:26" s="227" customFormat="1" ht="18.75" x14ac:dyDescent="0.3">
      <c r="C60" s="54"/>
      <c r="D60" s="55"/>
      <c r="E60" s="229"/>
      <c r="J60" s="54"/>
      <c r="K60" s="55"/>
      <c r="R60" s="54"/>
      <c r="S60" s="55"/>
      <c r="T60" s="118"/>
      <c r="X60" s="54"/>
      <c r="Y60" s="55"/>
      <c r="Z60" s="118"/>
    </row>
    <row r="61" spans="2:26" s="227" customFormat="1" ht="18.75" x14ac:dyDescent="0.3">
      <c r="C61" s="54"/>
      <c r="D61" s="55"/>
      <c r="E61" s="228"/>
      <c r="J61" s="54"/>
      <c r="K61" s="55"/>
      <c r="R61" s="54"/>
      <c r="S61" s="55"/>
      <c r="T61" s="118"/>
      <c r="X61" s="54"/>
      <c r="Y61" s="55"/>
      <c r="Z61" s="118"/>
    </row>
    <row r="62" spans="2:26" x14ac:dyDescent="0.25">
      <c r="C62" s="1"/>
      <c r="D62" s="2" t="s">
        <v>7</v>
      </c>
      <c r="J62" s="1"/>
      <c r="K62" s="2" t="s">
        <v>7</v>
      </c>
      <c r="R62" s="1"/>
      <c r="S62" s="2" t="s">
        <v>7</v>
      </c>
      <c r="X62" s="186"/>
      <c r="Y62" s="119"/>
      <c r="Z62" s="118"/>
    </row>
    <row r="63" spans="2:26" x14ac:dyDescent="0.25">
      <c r="C63" s="1"/>
      <c r="J63" s="1"/>
      <c r="R63" s="1"/>
      <c r="X63" s="186"/>
      <c r="Y63" s="119"/>
      <c r="Z63" s="118"/>
    </row>
    <row r="64" spans="2:26" x14ac:dyDescent="0.25">
      <c r="C64" s="1" t="s">
        <v>7</v>
      </c>
      <c r="J64" s="1" t="s">
        <v>7</v>
      </c>
      <c r="R64" s="1" t="s">
        <v>7</v>
      </c>
      <c r="X64" s="1"/>
    </row>
    <row r="65" spans="2:26" ht="26.25" x14ac:dyDescent="0.4">
      <c r="C65" s="1"/>
      <c r="D65" s="117"/>
      <c r="J65" s="1"/>
      <c r="K65" s="117"/>
      <c r="R65" s="1"/>
      <c r="S65" s="117"/>
      <c r="X65" s="1"/>
      <c r="Y65" s="117"/>
    </row>
    <row r="68" spans="2:26" x14ac:dyDescent="0.25">
      <c r="B68" s="118"/>
      <c r="C68" s="118"/>
      <c r="D68" s="119"/>
      <c r="E68" s="118"/>
      <c r="I68" s="118"/>
      <c r="J68" s="118"/>
      <c r="K68" s="119"/>
      <c r="L68" s="118"/>
      <c r="Q68" s="118"/>
      <c r="R68" s="118"/>
      <c r="S68" s="119"/>
      <c r="T68" s="118"/>
      <c r="W68" s="118"/>
      <c r="X68" s="118"/>
      <c r="Y68" s="119"/>
      <c r="Z68" s="118"/>
    </row>
    <row r="69" spans="2:26" x14ac:dyDescent="0.25">
      <c r="B69" s="118"/>
      <c r="C69" s="118"/>
      <c r="D69" s="119"/>
      <c r="E69" s="118"/>
      <c r="I69" s="118"/>
      <c r="J69" s="118"/>
      <c r="K69" s="119"/>
      <c r="L69" s="118"/>
      <c r="Q69" s="118"/>
      <c r="R69" s="118"/>
      <c r="S69" s="119"/>
      <c r="T69" s="118"/>
      <c r="W69" s="118"/>
      <c r="X69" s="118"/>
      <c r="Y69" s="119"/>
      <c r="Z69" s="118"/>
    </row>
    <row r="70" spans="2:26" x14ac:dyDescent="0.25">
      <c r="B70" s="118"/>
      <c r="C70" s="118"/>
      <c r="D70" s="119"/>
      <c r="E70" s="118"/>
      <c r="I70" s="118"/>
      <c r="J70" s="118"/>
      <c r="K70" s="119"/>
      <c r="L70" s="118"/>
      <c r="Q70" s="118"/>
      <c r="R70" s="118"/>
      <c r="S70" s="119"/>
      <c r="T70" s="118"/>
      <c r="W70" s="118"/>
      <c r="X70" s="118"/>
      <c r="Y70" s="119"/>
      <c r="Z70" s="118"/>
    </row>
    <row r="71" spans="2:26" x14ac:dyDescent="0.25">
      <c r="B71" s="118"/>
      <c r="C71" s="118"/>
      <c r="D71" s="119"/>
      <c r="E71" s="118"/>
      <c r="I71" s="118"/>
      <c r="J71" s="118"/>
      <c r="K71" s="119"/>
      <c r="L71" s="118"/>
      <c r="Q71" s="118"/>
      <c r="R71" s="118"/>
      <c r="S71" s="119"/>
      <c r="T71" s="118"/>
      <c r="W71" s="118"/>
      <c r="X71" s="118"/>
      <c r="Y71" s="119"/>
      <c r="Z71" s="118"/>
    </row>
    <row r="72" spans="2:26" x14ac:dyDescent="0.25">
      <c r="B72" s="120"/>
      <c r="C72" s="120"/>
      <c r="D72" s="120"/>
      <c r="E72" s="120"/>
      <c r="I72" s="120"/>
      <c r="J72" s="120"/>
      <c r="K72" s="120"/>
      <c r="L72" s="120"/>
      <c r="Q72" s="120"/>
      <c r="R72" s="120"/>
      <c r="S72" s="120"/>
      <c r="T72" s="120"/>
      <c r="W72" s="120"/>
      <c r="X72" s="120"/>
      <c r="Y72" s="120"/>
      <c r="Z72" s="120"/>
    </row>
    <row r="73" spans="2:26" x14ac:dyDescent="0.25">
      <c r="B73" s="120"/>
      <c r="C73" s="120"/>
      <c r="D73" s="120"/>
      <c r="E73" s="120"/>
      <c r="I73" s="120"/>
      <c r="J73" s="120"/>
      <c r="K73" s="120"/>
      <c r="L73" s="120"/>
      <c r="Q73" s="120"/>
      <c r="R73" s="120"/>
      <c r="S73" s="120"/>
      <c r="T73" s="120"/>
      <c r="W73" s="120"/>
      <c r="X73" s="120"/>
      <c r="Y73" s="120"/>
      <c r="Z73" s="120"/>
    </row>
    <row r="74" spans="2:26" x14ac:dyDescent="0.25">
      <c r="B74" s="120"/>
      <c r="C74" s="120"/>
      <c r="D74" s="120"/>
      <c r="E74" s="120"/>
      <c r="I74" s="120"/>
      <c r="J74" s="120"/>
      <c r="K74" s="120"/>
      <c r="L74" s="120"/>
      <c r="Q74" s="120"/>
      <c r="R74" s="120"/>
      <c r="S74" s="120"/>
      <c r="T74" s="120"/>
      <c r="W74" s="120"/>
      <c r="X74" s="120"/>
      <c r="Y74" s="120"/>
      <c r="Z74" s="120"/>
    </row>
    <row r="75" spans="2:26" x14ac:dyDescent="0.25">
      <c r="B75" s="120"/>
      <c r="C75" s="120"/>
      <c r="D75" s="120"/>
      <c r="E75" s="120"/>
      <c r="I75" s="120"/>
      <c r="J75" s="120"/>
      <c r="K75" s="120"/>
      <c r="L75" s="120"/>
      <c r="Q75" s="120"/>
      <c r="R75" s="120"/>
      <c r="S75" s="120"/>
      <c r="T75" s="120"/>
      <c r="W75" s="120"/>
      <c r="X75" s="120"/>
      <c r="Y75" s="120"/>
      <c r="Z75" s="120"/>
    </row>
    <row r="76" spans="2:26" x14ac:dyDescent="0.25">
      <c r="B76" s="120"/>
      <c r="C76" s="120"/>
      <c r="D76" s="120"/>
      <c r="E76" s="120"/>
      <c r="I76" s="120"/>
      <c r="J76" s="120"/>
      <c r="K76" s="120"/>
      <c r="L76" s="120"/>
      <c r="Q76" s="120"/>
      <c r="R76" s="120"/>
      <c r="S76" s="120"/>
      <c r="T76" s="120"/>
      <c r="W76" s="120"/>
      <c r="X76" s="120"/>
      <c r="Y76" s="120"/>
      <c r="Z76" s="120"/>
    </row>
    <row r="77" spans="2:26" x14ac:dyDescent="0.25">
      <c r="B77" s="118"/>
      <c r="C77" s="118"/>
      <c r="D77" s="119"/>
      <c r="E77" s="118"/>
      <c r="I77" s="118"/>
      <c r="J77" s="118"/>
      <c r="K77" s="119"/>
      <c r="L77" s="118"/>
      <c r="Q77" s="118"/>
      <c r="R77" s="118"/>
      <c r="S77" s="119"/>
      <c r="T77" s="118"/>
      <c r="W77" s="118"/>
      <c r="X77" s="118"/>
      <c r="Y77" s="119"/>
      <c r="Z77" s="118"/>
    </row>
    <row r="78" spans="2:26" x14ac:dyDescent="0.25">
      <c r="B78" s="118"/>
      <c r="C78" s="118"/>
      <c r="D78" s="119"/>
      <c r="E78" s="118"/>
      <c r="I78" s="118"/>
      <c r="J78" s="118"/>
      <c r="K78" s="119"/>
      <c r="L78" s="118"/>
      <c r="Q78" s="118"/>
      <c r="R78" s="118"/>
      <c r="S78" s="119"/>
      <c r="T78" s="118"/>
      <c r="W78" s="118"/>
      <c r="X78" s="118"/>
      <c r="Y78" s="119"/>
      <c r="Z78" s="118"/>
    </row>
    <row r="79" spans="2:26" x14ac:dyDescent="0.25">
      <c r="B79" s="118"/>
      <c r="C79" s="118"/>
      <c r="D79" s="119"/>
      <c r="E79" s="118"/>
      <c r="I79" s="118"/>
      <c r="J79" s="118"/>
      <c r="K79" s="119"/>
      <c r="L79" s="118"/>
      <c r="Q79" s="118"/>
      <c r="R79" s="118"/>
      <c r="S79" s="119"/>
      <c r="T79" s="118"/>
      <c r="W79" s="118"/>
      <c r="X79" s="118"/>
      <c r="Y79" s="119"/>
      <c r="Z79" s="118"/>
    </row>
    <row r="80" spans="2:26" x14ac:dyDescent="0.25">
      <c r="B80" s="118"/>
      <c r="C80" s="118"/>
      <c r="D80" s="119"/>
      <c r="E80" s="118"/>
      <c r="I80" s="118"/>
      <c r="J80" s="118"/>
      <c r="K80" s="119"/>
      <c r="L80" s="118"/>
      <c r="Q80" s="118"/>
      <c r="R80" s="118"/>
      <c r="S80" s="119"/>
      <c r="T80" s="118"/>
      <c r="W80" s="118"/>
      <c r="X80" s="118"/>
      <c r="Y80" s="119"/>
      <c r="Z80" s="118"/>
    </row>
  </sheetData>
  <sortState ref="C22:E30">
    <sortCondition ref="C22:C30"/>
  </sortState>
  <mergeCells count="13">
    <mergeCell ref="B2:B48"/>
    <mergeCell ref="C2:D2"/>
    <mergeCell ref="C3:E3"/>
    <mergeCell ref="X9:Z10"/>
    <mergeCell ref="X2:Y2"/>
    <mergeCell ref="X3:Z3"/>
    <mergeCell ref="I2:I48"/>
    <mergeCell ref="J2:K2"/>
    <mergeCell ref="J3:L3"/>
    <mergeCell ref="R2:S2"/>
    <mergeCell ref="R3:T3"/>
    <mergeCell ref="Q2:Q22"/>
    <mergeCell ref="W2:W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65" t="s">
        <v>117</v>
      </c>
      <c r="B2" s="260" t="s">
        <v>80</v>
      </c>
      <c r="C2" s="260"/>
      <c r="D2" s="200" t="s">
        <v>118</v>
      </c>
      <c r="F2" s="273" t="s">
        <v>125</v>
      </c>
      <c r="G2" s="260" t="s">
        <v>80</v>
      </c>
      <c r="H2" s="260"/>
      <c r="I2" s="200" t="s">
        <v>119</v>
      </c>
      <c r="K2" s="276" t="s">
        <v>121</v>
      </c>
      <c r="L2" s="260" t="s">
        <v>80</v>
      </c>
      <c r="M2" s="260"/>
      <c r="N2" s="200" t="s">
        <v>120</v>
      </c>
      <c r="P2" s="279" t="s">
        <v>123</v>
      </c>
      <c r="Q2" s="260" t="s">
        <v>80</v>
      </c>
      <c r="R2" s="260"/>
      <c r="S2" s="200" t="s">
        <v>122</v>
      </c>
    </row>
    <row r="3" spans="1:19" ht="19.5" thickBot="1" x14ac:dyDescent="0.35">
      <c r="A3" s="266"/>
      <c r="B3" s="233"/>
      <c r="C3" s="233"/>
      <c r="D3" s="234"/>
      <c r="F3" s="274"/>
      <c r="G3" s="233"/>
      <c r="H3" s="233"/>
      <c r="I3" s="234"/>
      <c r="K3" s="277"/>
      <c r="L3" s="233"/>
      <c r="M3" s="233"/>
      <c r="N3" s="234"/>
      <c r="P3" s="280"/>
      <c r="Q3" s="233"/>
      <c r="R3" s="233"/>
      <c r="S3" s="234"/>
    </row>
    <row r="4" spans="1:19" ht="16.5" customHeight="1" thickBot="1" x14ac:dyDescent="0.3">
      <c r="A4" s="266"/>
      <c r="B4" s="21" t="s">
        <v>2</v>
      </c>
      <c r="C4" s="22"/>
      <c r="D4" s="23"/>
      <c r="F4" s="274"/>
      <c r="G4" s="21" t="s">
        <v>2</v>
      </c>
      <c r="H4" s="22"/>
      <c r="I4" s="23"/>
      <c r="K4" s="277"/>
      <c r="L4" s="21" t="s">
        <v>2</v>
      </c>
      <c r="M4" s="22"/>
      <c r="N4" s="23"/>
      <c r="P4" s="280"/>
      <c r="Q4" s="21" t="s">
        <v>2</v>
      </c>
      <c r="R4" s="22"/>
      <c r="S4" s="23"/>
    </row>
    <row r="5" spans="1:19" ht="45" x14ac:dyDescent="0.25">
      <c r="A5" s="266"/>
      <c r="B5" s="155"/>
      <c r="C5" s="28"/>
      <c r="D5" s="28"/>
      <c r="F5" s="274"/>
      <c r="G5" s="198">
        <v>45111</v>
      </c>
      <c r="H5" s="72">
        <v>33455</v>
      </c>
      <c r="I5" s="168" t="s">
        <v>103</v>
      </c>
      <c r="K5" s="277"/>
      <c r="L5" s="198">
        <v>45106</v>
      </c>
      <c r="M5" s="37">
        <v>59417.41</v>
      </c>
      <c r="N5" s="201" t="s">
        <v>104</v>
      </c>
      <c r="P5" s="280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66"/>
      <c r="B6" s="197">
        <v>45086</v>
      </c>
      <c r="C6" s="37">
        <v>100000</v>
      </c>
      <c r="D6" s="168" t="s">
        <v>133</v>
      </c>
      <c r="F6" s="274"/>
      <c r="G6" s="198">
        <v>45111</v>
      </c>
      <c r="H6" s="72">
        <v>11732.11</v>
      </c>
      <c r="I6" s="168" t="s">
        <v>105</v>
      </c>
      <c r="K6" s="277"/>
      <c r="L6" s="198">
        <v>45111</v>
      </c>
      <c r="M6" s="72">
        <v>17734.22</v>
      </c>
      <c r="N6" s="223" t="s">
        <v>106</v>
      </c>
      <c r="P6" s="280"/>
      <c r="Q6" s="198">
        <v>45134</v>
      </c>
      <c r="R6" s="37">
        <v>204160</v>
      </c>
      <c r="S6" s="224" t="s">
        <v>110</v>
      </c>
    </row>
    <row r="7" spans="1:19" ht="30" x14ac:dyDescent="0.25">
      <c r="A7" s="266"/>
      <c r="B7" s="197">
        <v>45090</v>
      </c>
      <c r="C7" s="37">
        <v>162647.76</v>
      </c>
      <c r="D7" s="168" t="s">
        <v>97</v>
      </c>
      <c r="F7" s="274"/>
      <c r="G7" s="199">
        <v>45111</v>
      </c>
      <c r="H7" s="72">
        <v>14034.04</v>
      </c>
      <c r="I7" s="168" t="s">
        <v>107</v>
      </c>
      <c r="K7" s="277"/>
      <c r="L7" s="199">
        <v>45139</v>
      </c>
      <c r="M7" s="37">
        <v>53256.59</v>
      </c>
      <c r="N7" s="201" t="s">
        <v>116</v>
      </c>
      <c r="P7" s="280"/>
      <c r="Q7" s="207">
        <v>45150</v>
      </c>
      <c r="R7" s="208">
        <v>47460</v>
      </c>
      <c r="S7" s="211" t="s">
        <v>128</v>
      </c>
    </row>
    <row r="8" spans="1:19" ht="30" x14ac:dyDescent="0.25">
      <c r="A8" s="266"/>
      <c r="B8" s="198">
        <v>45091</v>
      </c>
      <c r="C8" s="37">
        <v>62616.800000000003</v>
      </c>
      <c r="D8" s="201" t="s">
        <v>99</v>
      </c>
      <c r="F8" s="274"/>
      <c r="G8" s="199">
        <v>45120</v>
      </c>
      <c r="H8" s="37">
        <v>21488</v>
      </c>
      <c r="I8" s="168" t="s">
        <v>108</v>
      </c>
      <c r="K8" s="277"/>
      <c r="L8" s="207">
        <v>45150</v>
      </c>
      <c r="M8" s="208">
        <v>12451.73</v>
      </c>
      <c r="N8" s="206" t="s">
        <v>128</v>
      </c>
      <c r="P8" s="280"/>
      <c r="Q8" s="198"/>
      <c r="R8" s="37"/>
      <c r="S8" s="27"/>
    </row>
    <row r="9" spans="1:19" ht="15.75" customHeight="1" x14ac:dyDescent="0.25">
      <c r="A9" s="266"/>
      <c r="B9" s="199">
        <v>45129</v>
      </c>
      <c r="C9" s="230">
        <v>100000</v>
      </c>
      <c r="D9" s="168"/>
      <c r="F9" s="274"/>
      <c r="G9" s="212">
        <v>45136</v>
      </c>
      <c r="H9" s="72">
        <v>29770.16</v>
      </c>
      <c r="I9" s="204" t="s">
        <v>127</v>
      </c>
      <c r="K9" s="277"/>
      <c r="L9" s="156"/>
      <c r="M9" s="77"/>
      <c r="N9" s="27"/>
      <c r="P9" s="280"/>
      <c r="Q9" s="156"/>
      <c r="R9" s="77"/>
      <c r="S9" s="27"/>
    </row>
    <row r="10" spans="1:19" ht="15.75" customHeight="1" x14ac:dyDescent="0.25">
      <c r="A10" s="266"/>
      <c r="B10" s="205">
        <v>45136</v>
      </c>
      <c r="C10" s="37">
        <v>70229.84</v>
      </c>
      <c r="D10" s="204" t="s">
        <v>127</v>
      </c>
      <c r="F10" s="274"/>
      <c r="G10" s="157">
        <v>45143</v>
      </c>
      <c r="H10" s="39">
        <v>100000</v>
      </c>
      <c r="I10" s="27"/>
      <c r="K10" s="277"/>
      <c r="L10" s="156"/>
      <c r="M10" s="77"/>
      <c r="N10" s="27"/>
      <c r="P10" s="280"/>
      <c r="Q10" s="156"/>
      <c r="R10" s="77"/>
      <c r="S10" s="27"/>
    </row>
    <row r="11" spans="1:19" ht="15.75" customHeight="1" x14ac:dyDescent="0.25">
      <c r="A11" s="266"/>
      <c r="B11" s="199"/>
      <c r="C11" s="37"/>
      <c r="D11" s="168"/>
      <c r="F11" s="274"/>
      <c r="G11" s="209">
        <v>45150</v>
      </c>
      <c r="H11" s="210">
        <v>9125.64</v>
      </c>
      <c r="I11" s="206" t="s">
        <v>126</v>
      </c>
      <c r="K11" s="277"/>
      <c r="L11" s="156"/>
      <c r="M11" s="77"/>
      <c r="N11" s="27"/>
      <c r="P11" s="280"/>
      <c r="Q11" s="156"/>
      <c r="R11" s="77"/>
      <c r="S11" s="27"/>
    </row>
    <row r="12" spans="1:19" ht="15" customHeight="1" thickBot="1" x14ac:dyDescent="0.3">
      <c r="A12" s="266"/>
      <c r="B12" s="215"/>
      <c r="C12" s="97"/>
      <c r="D12" s="95"/>
      <c r="F12" s="274"/>
      <c r="G12" s="157"/>
      <c r="H12" s="39"/>
      <c r="I12" s="146"/>
      <c r="K12" s="277"/>
      <c r="L12" s="157"/>
      <c r="M12" s="39"/>
      <c r="N12" s="146"/>
      <c r="P12" s="280"/>
      <c r="Q12" s="157"/>
      <c r="R12" s="39"/>
      <c r="S12" s="146"/>
    </row>
    <row r="13" spans="1:19" ht="15.75" customHeight="1" thickTop="1" x14ac:dyDescent="0.25">
      <c r="A13" s="266"/>
      <c r="B13" s="155"/>
      <c r="C13" s="28"/>
      <c r="D13" s="10"/>
      <c r="F13" s="274"/>
      <c r="G13" s="198"/>
      <c r="H13" s="37"/>
      <c r="I13" s="3"/>
      <c r="K13" s="277"/>
      <c r="L13" s="198"/>
      <c r="M13" s="37"/>
      <c r="N13" s="3"/>
      <c r="P13" s="280"/>
      <c r="Q13" s="198"/>
      <c r="R13" s="37"/>
      <c r="S13" s="3"/>
    </row>
    <row r="14" spans="1:19" ht="15.75" customHeight="1" x14ac:dyDescent="0.25">
      <c r="A14" s="266"/>
      <c r="B14" s="197"/>
      <c r="C14" s="37"/>
      <c r="D14" s="3"/>
      <c r="F14" s="274"/>
      <c r="G14" s="198"/>
      <c r="H14" s="37"/>
      <c r="I14" s="3"/>
      <c r="K14" s="277"/>
      <c r="L14" s="198"/>
      <c r="M14" s="37"/>
      <c r="N14" s="3"/>
      <c r="P14" s="280"/>
      <c r="Q14" s="198"/>
      <c r="R14" s="37"/>
      <c r="S14" s="3"/>
    </row>
    <row r="15" spans="1:19" ht="15.75" customHeight="1" x14ac:dyDescent="0.25">
      <c r="A15" s="266"/>
      <c r="B15" s="197"/>
      <c r="C15" s="37"/>
      <c r="D15" s="3"/>
      <c r="F15" s="274"/>
      <c r="G15" s="198"/>
      <c r="H15" s="37"/>
      <c r="I15" s="3"/>
      <c r="K15" s="277"/>
      <c r="L15" s="198"/>
      <c r="M15" s="37"/>
      <c r="N15" s="3"/>
      <c r="P15" s="280"/>
      <c r="Q15" s="198"/>
      <c r="R15" s="37"/>
      <c r="S15" s="3"/>
    </row>
    <row r="16" spans="1:19" ht="15.75" customHeight="1" x14ac:dyDescent="0.25">
      <c r="A16" s="266"/>
      <c r="B16" s="197"/>
      <c r="C16" s="37">
        <v>0</v>
      </c>
      <c r="D16" s="3"/>
      <c r="F16" s="274"/>
      <c r="G16" s="198"/>
      <c r="H16" s="37">
        <v>0</v>
      </c>
      <c r="I16" s="3"/>
      <c r="K16" s="277"/>
      <c r="L16" s="198"/>
      <c r="M16" s="37">
        <v>0</v>
      </c>
      <c r="N16" s="3"/>
      <c r="P16" s="280"/>
      <c r="Q16" s="198"/>
      <c r="R16" s="37">
        <v>0</v>
      </c>
      <c r="S16" s="3"/>
    </row>
    <row r="17" spans="1:19" ht="19.5" thickBot="1" x14ac:dyDescent="0.35">
      <c r="A17" s="266"/>
      <c r="B17" s="213" t="s">
        <v>3</v>
      </c>
      <c r="C17" s="214">
        <f>SUM(C5:C16)</f>
        <v>495494.40000000002</v>
      </c>
      <c r="F17" s="274"/>
      <c r="G17" s="217" t="s">
        <v>3</v>
      </c>
      <c r="H17" s="218">
        <f>SUM(H5:H16)</f>
        <v>219604.95</v>
      </c>
      <c r="I17" s="219"/>
      <c r="K17" s="277"/>
      <c r="L17" s="217" t="s">
        <v>3</v>
      </c>
      <c r="M17" s="218">
        <f>SUM(M5:M16)</f>
        <v>142859.95000000001</v>
      </c>
      <c r="N17" s="219"/>
      <c r="P17" s="280"/>
      <c r="Q17" s="217" t="s">
        <v>3</v>
      </c>
      <c r="R17" s="218">
        <f>SUM(R5:R16)</f>
        <v>353700</v>
      </c>
      <c r="S17" s="219"/>
    </row>
    <row r="18" spans="1:19" ht="28.5" customHeight="1" x14ac:dyDescent="0.3">
      <c r="A18" s="266"/>
      <c r="B18" s="220" t="s">
        <v>130</v>
      </c>
      <c r="C18" s="55">
        <v>-495494.40000000002</v>
      </c>
      <c r="D18" s="152">
        <v>45042</v>
      </c>
      <c r="F18" s="274"/>
      <c r="G18" s="177"/>
      <c r="H18" s="55">
        <v>-219604.95</v>
      </c>
      <c r="I18" s="221" t="s">
        <v>130</v>
      </c>
      <c r="K18" s="277"/>
      <c r="L18" s="220" t="s">
        <v>130</v>
      </c>
      <c r="M18" s="55">
        <v>-142859.95000000001</v>
      </c>
      <c r="N18" s="216">
        <v>45120</v>
      </c>
      <c r="P18" s="280"/>
      <c r="Q18" s="177" t="s">
        <v>131</v>
      </c>
      <c r="R18" s="55">
        <v>-353700</v>
      </c>
      <c r="S18" s="216">
        <v>45133</v>
      </c>
    </row>
    <row r="19" spans="1:19" ht="18.75" x14ac:dyDescent="0.3">
      <c r="A19" s="266"/>
      <c r="B19" s="162"/>
      <c r="C19" s="161">
        <v>0</v>
      </c>
      <c r="D19" s="124"/>
      <c r="F19" s="274"/>
      <c r="G19" s="162"/>
      <c r="H19" s="161">
        <v>0</v>
      </c>
      <c r="I19" s="124"/>
      <c r="K19" s="277"/>
      <c r="L19" s="162"/>
      <c r="M19" s="161">
        <v>0</v>
      </c>
      <c r="N19" s="124"/>
      <c r="P19" s="280"/>
      <c r="Q19" s="162"/>
      <c r="R19" s="161">
        <v>0</v>
      </c>
      <c r="S19" s="124"/>
    </row>
    <row r="20" spans="1:19" ht="19.5" thickBot="1" x14ac:dyDescent="0.35">
      <c r="A20" s="266"/>
      <c r="B20" s="163"/>
      <c r="C20" s="164">
        <v>0</v>
      </c>
      <c r="F20" s="274"/>
      <c r="G20" s="163"/>
      <c r="H20" s="164">
        <v>0</v>
      </c>
      <c r="K20" s="277"/>
      <c r="L20" s="163"/>
      <c r="M20" s="164">
        <v>0</v>
      </c>
      <c r="P20" s="280"/>
      <c r="Q20" s="163"/>
      <c r="R20" s="164">
        <v>0</v>
      </c>
    </row>
    <row r="21" spans="1:19" ht="19.5" thickBot="1" x14ac:dyDescent="0.35">
      <c r="A21" s="266"/>
      <c r="B21" s="33" t="s">
        <v>4</v>
      </c>
      <c r="C21" s="34">
        <f>C20+C17+C18+C19</f>
        <v>0</v>
      </c>
      <c r="F21" s="274"/>
      <c r="G21" s="33" t="s">
        <v>4</v>
      </c>
      <c r="H21" s="34">
        <f>H20+H17+H18+H19</f>
        <v>0</v>
      </c>
      <c r="K21" s="277"/>
      <c r="L21" s="33" t="s">
        <v>4</v>
      </c>
      <c r="M21" s="34">
        <f>M20+M17+M18+M19</f>
        <v>0</v>
      </c>
      <c r="P21" s="280"/>
      <c r="Q21" s="33" t="s">
        <v>4</v>
      </c>
      <c r="R21" s="34">
        <f>R20+R17+R18+R19</f>
        <v>0</v>
      </c>
    </row>
    <row r="22" spans="1:19" ht="16.5" customHeight="1" thickBot="1" x14ac:dyDescent="0.3">
      <c r="A22" s="267"/>
      <c r="B22" s="182"/>
      <c r="C22" s="183"/>
      <c r="D22" s="118"/>
      <c r="F22" s="275"/>
      <c r="G22" s="182"/>
      <c r="H22" s="183"/>
      <c r="I22" s="118"/>
      <c r="K22" s="278"/>
      <c r="L22" s="182"/>
      <c r="M22" s="183"/>
      <c r="N22" s="118"/>
      <c r="P22" s="281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K2:K22"/>
    <mergeCell ref="L2:M2"/>
    <mergeCell ref="L3:N3"/>
    <mergeCell ref="P2:P22"/>
    <mergeCell ref="Q2:R2"/>
    <mergeCell ref="Q3:S3"/>
    <mergeCell ref="A2:A22"/>
    <mergeCell ref="B2:C2"/>
    <mergeCell ref="B3:D3"/>
    <mergeCell ref="F2:F22"/>
    <mergeCell ref="G2:H2"/>
    <mergeCell ref="G3:I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2" t="s">
        <v>58</v>
      </c>
      <c r="C3" s="283"/>
      <c r="D3" s="283"/>
      <c r="E3" s="28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85">
        <f>D121+D122+D123+D124</f>
        <v>-8718896</v>
      </c>
      <c r="H123" s="28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87"/>
      <c r="H124" s="28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68" t="s">
        <v>79</v>
      </c>
      <c r="C2" s="291" t="s">
        <v>80</v>
      </c>
      <c r="D2" s="292"/>
      <c r="E2" s="17"/>
    </row>
    <row r="3" spans="2:5" ht="21.75" customHeight="1" thickBot="1" x14ac:dyDescent="0.35">
      <c r="B3" s="269"/>
      <c r="C3" s="233"/>
      <c r="D3" s="233"/>
      <c r="E3" s="234"/>
    </row>
    <row r="4" spans="2:5" ht="16.5" customHeight="1" thickBot="1" x14ac:dyDescent="0.3">
      <c r="B4" s="270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89"/>
      <c r="C8" s="36"/>
      <c r="D8" s="37"/>
      <c r="E8" s="27"/>
    </row>
    <row r="9" spans="2:5" ht="15.75" x14ac:dyDescent="0.25">
      <c r="B9" s="29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93" t="s">
        <v>66</v>
      </c>
      <c r="C2" s="15" t="s">
        <v>0</v>
      </c>
      <c r="D2" s="16"/>
      <c r="E2" s="17"/>
    </row>
    <row r="3" spans="2:5" ht="21.75" customHeight="1" thickBot="1" x14ac:dyDescent="0.35">
      <c r="B3" s="294"/>
      <c r="C3" s="232"/>
      <c r="D3" s="233"/>
      <c r="E3" s="234"/>
    </row>
    <row r="4" spans="2:5" ht="16.5" thickBot="1" x14ac:dyDescent="0.3">
      <c r="B4" s="294"/>
      <c r="C4" s="21" t="s">
        <v>2</v>
      </c>
      <c r="D4" s="22"/>
      <c r="E4" s="23"/>
    </row>
    <row r="5" spans="2:5" ht="15.75" x14ac:dyDescent="0.25">
      <c r="B5" s="294"/>
      <c r="C5" s="47">
        <v>44380</v>
      </c>
      <c r="D5" s="28">
        <v>86000</v>
      </c>
      <c r="E5" s="28"/>
    </row>
    <row r="6" spans="2:5" ht="15.75" x14ac:dyDescent="0.25">
      <c r="B6" s="29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89" t="s">
        <v>69</v>
      </c>
      <c r="C8" s="36">
        <v>44415</v>
      </c>
      <c r="D8" s="37">
        <v>35514</v>
      </c>
      <c r="E8" s="27"/>
    </row>
    <row r="9" spans="2:5" ht="15.75" x14ac:dyDescent="0.25">
      <c r="B9" s="29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93" t="s">
        <v>93</v>
      </c>
      <c r="B2" s="15" t="s">
        <v>75</v>
      </c>
      <c r="C2" s="16"/>
      <c r="D2" s="17"/>
      <c r="I2" s="293" t="s">
        <v>74</v>
      </c>
      <c r="J2" s="15" t="s">
        <v>75</v>
      </c>
      <c r="K2" s="16"/>
      <c r="L2" s="17"/>
    </row>
    <row r="3" spans="1:12" ht="21.75" customHeight="1" thickBot="1" x14ac:dyDescent="0.35">
      <c r="A3" s="294"/>
      <c r="B3" s="232"/>
      <c r="C3" s="233"/>
      <c r="D3" s="234"/>
      <c r="I3" s="294"/>
      <c r="J3" s="232"/>
      <c r="K3" s="233"/>
      <c r="L3" s="234"/>
    </row>
    <row r="4" spans="1:12" ht="16.5" customHeight="1" thickBot="1" x14ac:dyDescent="0.3">
      <c r="A4" s="294"/>
      <c r="B4" s="21" t="s">
        <v>2</v>
      </c>
      <c r="C4" s="22"/>
      <c r="D4" s="23"/>
      <c r="I4" s="294"/>
      <c r="J4" s="21" t="s">
        <v>2</v>
      </c>
      <c r="K4" s="22"/>
      <c r="L4" s="23"/>
    </row>
    <row r="5" spans="1:12" ht="15.75" customHeight="1" x14ac:dyDescent="0.25">
      <c r="A5" s="294"/>
      <c r="B5" s="47">
        <v>44935</v>
      </c>
      <c r="C5" s="28">
        <v>49000</v>
      </c>
      <c r="D5" s="28"/>
      <c r="I5" s="294"/>
      <c r="J5" s="47">
        <v>44621</v>
      </c>
      <c r="K5" s="28">
        <v>53000</v>
      </c>
      <c r="L5" s="28"/>
    </row>
    <row r="6" spans="1:12" ht="15.75" customHeight="1" x14ac:dyDescent="0.25">
      <c r="A6" s="294"/>
      <c r="B6" s="36"/>
      <c r="C6" s="37"/>
      <c r="D6" s="27"/>
      <c r="I6" s="295"/>
      <c r="J6" s="36">
        <v>44656</v>
      </c>
      <c r="K6" s="37">
        <v>52965</v>
      </c>
      <c r="L6" s="27"/>
    </row>
    <row r="7" spans="1:12" ht="15.75" x14ac:dyDescent="0.25">
      <c r="A7" s="294"/>
      <c r="B7" s="36"/>
      <c r="C7" s="37"/>
      <c r="D7" s="41"/>
      <c r="I7" s="31"/>
      <c r="J7" s="36"/>
      <c r="K7" s="37"/>
      <c r="L7" s="41"/>
    </row>
    <row r="8" spans="1:12" ht="15.75" x14ac:dyDescent="0.25">
      <c r="A8" s="294"/>
      <c r="B8" s="36"/>
      <c r="C8" s="37">
        <v>0</v>
      </c>
      <c r="D8" s="27"/>
      <c r="I8" s="289"/>
      <c r="J8" s="36"/>
      <c r="K8" s="37">
        <v>0</v>
      </c>
      <c r="L8" s="27"/>
    </row>
    <row r="9" spans="1:12" ht="15.75" x14ac:dyDescent="0.25">
      <c r="A9" s="294"/>
      <c r="B9" s="93"/>
      <c r="C9" s="77"/>
      <c r="D9" s="27"/>
      <c r="I9" s="290"/>
      <c r="J9" s="93"/>
      <c r="K9" s="77"/>
      <c r="L9" s="27"/>
    </row>
    <row r="10" spans="1:12" ht="15.75" x14ac:dyDescent="0.25">
      <c r="A10" s="294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94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9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2" t="s">
        <v>58</v>
      </c>
      <c r="C3" s="283"/>
      <c r="D3" s="283"/>
      <c r="E3" s="28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85">
        <f>D115+D116+D117+D118</f>
        <v>-7492427.9600000009</v>
      </c>
      <c r="H117" s="28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87"/>
      <c r="H118" s="28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2023-08-26T16:16:13Z</cp:lastPrinted>
  <dcterms:created xsi:type="dcterms:W3CDTF">2018-12-22T18:41:03Z</dcterms:created>
  <dcterms:modified xsi:type="dcterms:W3CDTF">2023-09-08T17:45:37Z</dcterms:modified>
</cp:coreProperties>
</file>