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0" yWindow="0" windowWidth="14700" windowHeight="10215"/>
  </bookViews>
  <sheets>
    <sheet name="ENERO    2 0 2 2      " sheetId="1" r:id="rId1"/>
    <sheet name="Hoja1" sheetId="2" r:id="rId2"/>
    <sheet name="Hoja2" sheetId="3" r:id="rId3"/>
    <sheet name="Hoja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N29" i="1" l="1"/>
  <c r="N34" i="1"/>
  <c r="L37" i="1"/>
  <c r="K37" i="1"/>
  <c r="I36" i="1"/>
  <c r="N36" i="1" s="1"/>
  <c r="H36" i="1"/>
  <c r="M36" i="1" s="1"/>
  <c r="I35" i="1"/>
  <c r="N35" i="1" s="1"/>
  <c r="H35" i="1"/>
  <c r="M35" i="1" s="1"/>
  <c r="I34" i="1"/>
  <c r="H34" i="1"/>
  <c r="M34" i="1" s="1"/>
  <c r="I33" i="1"/>
  <c r="N33" i="1" s="1"/>
  <c r="H33" i="1"/>
  <c r="M33" i="1" s="1"/>
  <c r="I32" i="1"/>
  <c r="N32" i="1" s="1"/>
  <c r="H32" i="1"/>
  <c r="M32" i="1" s="1"/>
  <c r="I31" i="1"/>
  <c r="N31" i="1" s="1"/>
  <c r="H31" i="1"/>
  <c r="M31" i="1" s="1"/>
  <c r="I30" i="1"/>
  <c r="N30" i="1" s="1"/>
  <c r="H30" i="1"/>
  <c r="M30" i="1" s="1"/>
  <c r="I29" i="1"/>
  <c r="H29" i="1"/>
  <c r="M29" i="1" s="1"/>
  <c r="I28" i="1"/>
  <c r="N28" i="1" s="1"/>
  <c r="H28" i="1"/>
  <c r="M28" i="1" s="1"/>
  <c r="I27" i="1"/>
  <c r="N27" i="1" s="1"/>
  <c r="H27" i="1"/>
  <c r="M27" i="1" s="1"/>
  <c r="I26" i="1"/>
  <c r="N26" i="1" s="1"/>
  <c r="H26" i="1"/>
  <c r="M26" i="1" s="1"/>
  <c r="I25" i="1"/>
  <c r="N25" i="1" s="1"/>
  <c r="H25" i="1"/>
  <c r="M25" i="1" s="1"/>
  <c r="I24" i="1"/>
  <c r="N24" i="1" s="1"/>
  <c r="H24" i="1"/>
  <c r="M24" i="1" s="1"/>
  <c r="I23" i="1"/>
  <c r="N23" i="1" s="1"/>
  <c r="H23" i="1"/>
  <c r="M23" i="1" s="1"/>
  <c r="I22" i="1"/>
  <c r="N22" i="1" s="1"/>
  <c r="H22" i="1"/>
  <c r="M22" i="1" s="1"/>
  <c r="I21" i="1"/>
  <c r="N21" i="1" s="1"/>
  <c r="H21" i="1"/>
  <c r="M21" i="1" s="1"/>
  <c r="I20" i="1"/>
  <c r="N20" i="1" s="1"/>
  <c r="H20" i="1"/>
  <c r="M20" i="1" s="1"/>
  <c r="I19" i="1"/>
  <c r="N19" i="1" s="1"/>
  <c r="H19" i="1"/>
  <c r="M19" i="1" s="1"/>
  <c r="I18" i="1"/>
  <c r="N18" i="1" s="1"/>
  <c r="H18" i="1"/>
  <c r="M18" i="1" s="1"/>
  <c r="I17" i="1"/>
  <c r="N17" i="1" s="1"/>
  <c r="H17" i="1"/>
  <c r="M17" i="1" s="1"/>
  <c r="I16" i="1"/>
  <c r="N16" i="1" s="1"/>
  <c r="H16" i="1"/>
  <c r="M16" i="1" s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I11" i="1"/>
  <c r="N11" i="1" s="1"/>
  <c r="H11" i="1"/>
  <c r="M11" i="1" s="1"/>
  <c r="I10" i="1"/>
  <c r="N10" i="1" s="1"/>
  <c r="H10" i="1"/>
  <c r="M10" i="1" s="1"/>
  <c r="I9" i="1"/>
  <c r="N9" i="1" s="1"/>
  <c r="H9" i="1"/>
  <c r="M9" i="1" s="1"/>
  <c r="I8" i="1"/>
  <c r="N8" i="1" s="1"/>
  <c r="H8" i="1"/>
  <c r="M8" i="1" s="1"/>
  <c r="I7" i="1"/>
  <c r="N7" i="1" s="1"/>
  <c r="M7" i="1"/>
  <c r="I6" i="1"/>
  <c r="N6" i="1" s="1"/>
  <c r="M6" i="1"/>
  <c r="I5" i="1"/>
  <c r="H5" i="1"/>
  <c r="M5" i="1" s="1"/>
  <c r="I37" i="1" l="1"/>
  <c r="N5" i="1"/>
  <c r="H37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<sst xmlns="http://schemas.openxmlformats.org/spreadsheetml/2006/main" count="77" uniqueCount="63">
  <si>
    <t>INVENTARIO ALMACEN</t>
  </si>
  <si>
    <t xml:space="preserve">Rosy Tellez </t>
  </si>
  <si>
    <t>TOTAL CAJAS</t>
  </si>
  <si>
    <t xml:space="preserve">FISICO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</si>
  <si>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</si>
  <si>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</si>
  <si>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</si>
  <si>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</si>
  <si>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</si>
  <si>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</si>
  <si>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</si>
  <si>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</si>
  <si>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TAQUERA</t>
  </si>
  <si>
    <t>ARRACHERA TEXANA</t>
  </si>
  <si>
    <t>ATUN</t>
  </si>
  <si>
    <t>BUCHE</t>
  </si>
  <si>
    <t>CABEZA DE LOM O</t>
  </si>
  <si>
    <t>CAMARON  100/200</t>
  </si>
  <si>
    <t>CAMARON  41/50</t>
  </si>
  <si>
    <t>CAÑA DE LOMO</t>
  </si>
  <si>
    <t>CHULETA NATURAL</t>
  </si>
  <si>
    <t>CONTRA EXCEL</t>
  </si>
  <si>
    <t>COSTILLA ESP DE CERDO</t>
  </si>
  <si>
    <t>ESPALDILLA  S/H</t>
  </si>
  <si>
    <t>ESPALDILLA. CARNERO</t>
  </si>
  <si>
    <t>FILETE TILAPIA</t>
  </si>
  <si>
    <t>LOMO DE CAÑA</t>
  </si>
  <si>
    <t>MANITAS DE CERDO</t>
  </si>
  <si>
    <t>MANTECA</t>
  </si>
  <si>
    <t>MENUDO EXCELL</t>
  </si>
  <si>
    <t>PECHO DE CERDO</t>
  </si>
  <si>
    <t>PAVOS</t>
  </si>
  <si>
    <t>PIERNA  S-H</t>
  </si>
  <si>
    <t>PIERNA DE CARNERO CAJA</t>
  </si>
  <si>
    <t>PULPAS DE PIERNA</t>
  </si>
  <si>
    <t>PUNTAS DE CAÑA DE LOMO</t>
  </si>
  <si>
    <t xml:space="preserve">PIERNA DE CARNERO NAL </t>
  </si>
  <si>
    <t>PERNIL CON PIEL  SEABOARD</t>
  </si>
  <si>
    <t>SALMON</t>
  </si>
  <si>
    <t>SESOS MARQUETA</t>
  </si>
  <si>
    <t>TAMPIQUEÑA</t>
  </si>
  <si>
    <t>TOCINO NACIONAL</t>
  </si>
  <si>
    <t xml:space="preserve">TRIPAS </t>
  </si>
  <si>
    <t xml:space="preserve">TOTALES </t>
  </si>
  <si>
    <t>Dic, 2021</t>
  </si>
  <si>
    <t>Ene.,2022</t>
  </si>
  <si>
    <t>ENTRADAS COMBOS</t>
  </si>
  <si>
    <t>ENERO</t>
  </si>
  <si>
    <t>COMBOS</t>
  </si>
  <si>
    <t>CORBATA</t>
  </si>
  <si>
    <t>1.-</t>
  </si>
  <si>
    <t>2.-</t>
  </si>
  <si>
    <t>3.-</t>
  </si>
  <si>
    <t>4.-</t>
  </si>
  <si>
    <t>5.-</t>
  </si>
  <si>
    <t>ESTO ES FALTANTE DE UNA CAJA CONTRA LO FISICO</t>
  </si>
  <si>
    <t xml:space="preserve"> SALEN LOS REGISTROS COMO CAJAS QUE SALIERON DE MAS SEGÚN LAS SALIDAS DE ALMACEN</t>
  </si>
  <si>
    <t>6.-</t>
  </si>
  <si>
    <t>EN KILOS EN FISICO SOBRAN   CONTRA LO RECIBIDO</t>
  </si>
  <si>
    <t>SALEN  CAJAS EN NEGATIVO EN REGISTROS  CON   LAS SALIDAS DE ALMACEN</t>
  </si>
  <si>
    <r>
      <t xml:space="preserve">EN REGITROS DE ALMACEN SOBRA POR UN REGISTRO QUE HIZO DE   DIFERENCIA </t>
    </r>
    <r>
      <rPr>
        <b/>
        <sz val="14"/>
        <color rgb="FFFF0000"/>
        <rFont val="Calibri"/>
        <family val="2"/>
        <scheme val="minor"/>
      </rPr>
      <t xml:space="preserve"> ????</t>
    </r>
  </si>
  <si>
    <t xml:space="preserve">N O T A S  </t>
  </si>
  <si>
    <t xml:space="preserve">BETY NO REPORTA EN CARDEX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</si>
</sst>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#,##0_ ;\-#,##0\ 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3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66003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3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2" fontId="13" fillId="6" borderId="13" xfId="0" applyNumberFormat="1" applyFont="1" applyFill="1" applyBorder="1" applyAlignment="1">
      <alignment horizontal="right"/>
    </xf>
    <xf numFmtId="0" fontId="13" fillId="6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4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8" borderId="1" xfId="0" applyFont="1" applyFill="1" applyBorder="1"/>
    <xf numFmtId="0" fontId="2" fillId="0" borderId="16" xfId="0" applyFont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2" fontId="2" fillId="0" borderId="22" xfId="0" applyNumberFormat="1" applyFont="1" applyFill="1" applyBorder="1"/>
    <xf numFmtId="4" fontId="2" fillId="0" borderId="25" xfId="0" applyNumberFormat="1" applyFont="1" applyBorder="1"/>
    <xf numFmtId="2" fontId="2" fillId="0" borderId="26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vertical="center"/>
    </xf>
    <xf numFmtId="1" fontId="16" fillId="0" borderId="0" xfId="0" applyNumberFormat="1" applyFont="1" applyBorder="1" applyAlignment="1">
      <alignment horizontal="center"/>
    </xf>
    <xf numFmtId="2" fontId="17" fillId="0" borderId="0" xfId="0" applyNumberFormat="1" applyFont="1" applyBorder="1" applyAlignment="1">
      <alignment horizontal="right"/>
    </xf>
    <xf numFmtId="15" fontId="17" fillId="0" borderId="0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 applyAlignment="1">
      <alignment horizontal="right"/>
    </xf>
    <xf numFmtId="2" fontId="2" fillId="0" borderId="26" xfId="0" applyNumberFormat="1" applyFont="1" applyFill="1" applyBorder="1" applyAlignment="1">
      <alignment horizontal="center"/>
    </xf>
    <xf numFmtId="2" fontId="2" fillId="0" borderId="27" xfId="0" applyNumberFormat="1" applyFont="1" applyFill="1" applyBorder="1"/>
    <xf numFmtId="0" fontId="2" fillId="0" borderId="0" xfId="0" applyFont="1" applyBorder="1"/>
    <xf numFmtId="4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2" fontId="10" fillId="0" borderId="19" xfId="0" applyNumberFormat="1" applyFont="1" applyFill="1" applyBorder="1" applyAlignment="1">
      <alignment wrapText="1"/>
    </xf>
    <xf numFmtId="2" fontId="10" fillId="0" borderId="20" xfId="0" applyNumberFormat="1" applyFont="1" applyFill="1" applyBorder="1" applyAlignment="1">
      <alignment wrapText="1"/>
    </xf>
    <xf numFmtId="0" fontId="18" fillId="0" borderId="0" xfId="0" applyFont="1"/>
    <xf numFmtId="2" fontId="10" fillId="0" borderId="19" xfId="0" applyNumberFormat="1" applyFont="1" applyFill="1" applyBorder="1" applyAlignment="1">
      <alignment horizontal="center"/>
    </xf>
    <xf numFmtId="1" fontId="10" fillId="0" borderId="2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4" fontId="2" fillId="0" borderId="31" xfId="0" applyNumberFormat="1" applyFont="1" applyBorder="1"/>
    <xf numFmtId="0" fontId="11" fillId="0" borderId="19" xfId="0" applyFont="1" applyFill="1" applyBorder="1" applyAlignment="1">
      <alignment wrapText="1"/>
    </xf>
    <xf numFmtId="0" fontId="11" fillId="0" borderId="20" xfId="0" applyFont="1" applyFill="1" applyBorder="1" applyAlignment="1">
      <alignment wrapText="1"/>
    </xf>
    <xf numFmtId="4" fontId="2" fillId="0" borderId="32" xfId="0" applyNumberFormat="1" applyFont="1" applyBorder="1"/>
    <xf numFmtId="0" fontId="11" fillId="0" borderId="19" xfId="0" applyFont="1" applyFill="1" applyBorder="1" applyAlignment="1">
      <alignment horizontal="center" wrapText="1"/>
    </xf>
    <xf numFmtId="0" fontId="11" fillId="0" borderId="20" xfId="0" applyFont="1" applyFill="1" applyBorder="1" applyAlignment="1">
      <alignment horizontal="center" wrapText="1"/>
    </xf>
    <xf numFmtId="4" fontId="2" fillId="0" borderId="33" xfId="0" applyNumberFormat="1" applyFont="1" applyBorder="1"/>
    <xf numFmtId="0" fontId="20" fillId="0" borderId="0" xfId="0" applyFont="1" applyFill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vertical="center" wrapText="1"/>
    </xf>
    <xf numFmtId="0" fontId="10" fillId="0" borderId="20" xfId="0" applyFont="1" applyFill="1" applyBorder="1" applyAlignment="1">
      <alignment vertical="center" wrapText="1"/>
    </xf>
    <xf numFmtId="0" fontId="10" fillId="0" borderId="19" xfId="0" applyFont="1" applyFill="1" applyBorder="1"/>
    <xf numFmtId="0" fontId="10" fillId="0" borderId="20" xfId="0" applyFont="1" applyFill="1" applyBorder="1"/>
    <xf numFmtId="0" fontId="2" fillId="0" borderId="19" xfId="0" applyFont="1" applyFill="1" applyBorder="1" applyAlignment="1">
      <alignment wrapText="1"/>
    </xf>
    <xf numFmtId="0" fontId="19" fillId="0" borderId="1" xfId="0" applyFont="1" applyBorder="1" applyAlignment="1">
      <alignment vertical="center" wrapText="1"/>
    </xf>
    <xf numFmtId="0" fontId="22" fillId="0" borderId="19" xfId="0" applyFont="1" applyFill="1" applyBorder="1"/>
    <xf numFmtId="0" fontId="2" fillId="0" borderId="20" xfId="0" applyFont="1" applyFill="1" applyBorder="1" applyAlignment="1">
      <alignment horizontal="center"/>
    </xf>
    <xf numFmtId="0" fontId="11" fillId="0" borderId="0" xfId="0" applyFont="1" applyFill="1"/>
    <xf numFmtId="0" fontId="23" fillId="0" borderId="0" xfId="0" applyFont="1" applyFill="1"/>
    <xf numFmtId="2" fontId="10" fillId="0" borderId="36" xfId="0" applyNumberFormat="1" applyFont="1" applyFill="1" applyBorder="1" applyAlignment="1">
      <alignment horizontal="center"/>
    </xf>
    <xf numFmtId="1" fontId="10" fillId="0" borderId="37" xfId="0" applyNumberFormat="1" applyFont="1" applyFill="1" applyBorder="1" applyAlignment="1">
      <alignment horizontal="center"/>
    </xf>
    <xf numFmtId="0" fontId="2" fillId="0" borderId="38" xfId="0" applyFont="1" applyFill="1" applyBorder="1" applyAlignment="1"/>
    <xf numFmtId="0" fontId="2" fillId="0" borderId="39" xfId="0" applyFont="1" applyFill="1" applyBorder="1" applyAlignment="1"/>
    <xf numFmtId="0" fontId="24" fillId="0" borderId="36" xfId="0" applyFont="1" applyFill="1" applyBorder="1" applyAlignment="1">
      <alignment wrapText="1"/>
    </xf>
    <xf numFmtId="0" fontId="24" fillId="0" borderId="37" xfId="0" applyFont="1" applyFill="1" applyBorder="1" applyAlignment="1">
      <alignment wrapText="1"/>
    </xf>
    <xf numFmtId="2" fontId="10" fillId="0" borderId="1" xfId="0" applyNumberFormat="1" applyFont="1" applyFill="1" applyBorder="1" applyAlignment="1">
      <alignment horizontal="center"/>
    </xf>
    <xf numFmtId="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4" fontId="2" fillId="0" borderId="40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0" fillId="0" borderId="38" xfId="0" applyFont="1" applyBorder="1" applyAlignment="1">
      <alignment horizontal="center" wrapText="1"/>
    </xf>
    <xf numFmtId="0" fontId="10" fillId="0" borderId="39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9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14" fillId="0" borderId="43" xfId="0" applyFont="1" applyBorder="1"/>
    <xf numFmtId="4" fontId="2" fillId="0" borderId="43" xfId="0" applyNumberFormat="1" applyFont="1" applyBorder="1"/>
    <xf numFmtId="0" fontId="2" fillId="0" borderId="43" xfId="0" applyFont="1" applyBorder="1" applyAlignment="1">
      <alignment horizontal="center"/>
    </xf>
    <xf numFmtId="0" fontId="2" fillId="8" borderId="44" xfId="0" applyFont="1" applyFill="1" applyBorder="1"/>
    <xf numFmtId="0" fontId="2" fillId="0" borderId="37" xfId="0" applyFont="1" applyBorder="1" applyAlignment="1">
      <alignment horizontal="center"/>
    </xf>
    <xf numFmtId="4" fontId="2" fillId="0" borderId="45" xfId="0" applyNumberFormat="1" applyFont="1" applyBorder="1"/>
    <xf numFmtId="0" fontId="2" fillId="0" borderId="35" xfId="0" applyFont="1" applyBorder="1" applyAlignment="1">
      <alignment horizontal="center"/>
    </xf>
    <xf numFmtId="0" fontId="15" fillId="0" borderId="19" xfId="0" applyFont="1" applyBorder="1" applyAlignment="1">
      <alignment wrapText="1"/>
    </xf>
    <xf numFmtId="0" fontId="15" fillId="0" borderId="20" xfId="0" applyFont="1" applyBorder="1" applyAlignment="1">
      <alignment wrapText="1"/>
    </xf>
    <xf numFmtId="0" fontId="25" fillId="0" borderId="46" xfId="0" applyFont="1" applyBorder="1" applyAlignment="1">
      <alignment vertical="center" wrapText="1"/>
    </xf>
    <xf numFmtId="0" fontId="2" fillId="8" borderId="0" xfId="0" applyFont="1" applyFill="1"/>
    <xf numFmtId="0" fontId="2" fillId="0" borderId="47" xfId="0" applyFont="1" applyBorder="1" applyAlignment="1">
      <alignment horizontal="center"/>
    </xf>
    <xf numFmtId="0" fontId="15" fillId="0" borderId="19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19" fillId="0" borderId="46" xfId="0" applyFont="1" applyBorder="1" applyAlignment="1">
      <alignment vertical="center" wrapText="1"/>
    </xf>
    <xf numFmtId="0" fontId="15" fillId="0" borderId="36" xfId="0" applyFont="1" applyBorder="1" applyAlignment="1">
      <alignment horizontal="center" wrapText="1"/>
    </xf>
    <xf numFmtId="0" fontId="15" fillId="0" borderId="37" xfId="0" applyFont="1" applyBorder="1" applyAlignment="1">
      <alignment horizontal="center" wrapText="1"/>
    </xf>
    <xf numFmtId="0" fontId="14" fillId="0" borderId="46" xfId="0" applyFont="1" applyBorder="1"/>
    <xf numFmtId="0" fontId="2" fillId="8" borderId="0" xfId="0" applyFont="1" applyFill="1" applyBorder="1"/>
    <xf numFmtId="0" fontId="10" fillId="0" borderId="6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10" fillId="0" borderId="38" xfId="0" applyFont="1" applyBorder="1" applyAlignment="1">
      <alignment wrapText="1"/>
    </xf>
    <xf numFmtId="0" fontId="6" fillId="0" borderId="1" xfId="0" applyFont="1" applyBorder="1"/>
    <xf numFmtId="4" fontId="2" fillId="0" borderId="19" xfId="0" applyNumberFormat="1" applyFont="1" applyBorder="1"/>
    <xf numFmtId="2" fontId="10" fillId="0" borderId="1" xfId="0" applyNumberFormat="1" applyFont="1" applyBorder="1" applyAlignment="1">
      <alignment horizontal="center"/>
    </xf>
    <xf numFmtId="1" fontId="10" fillId="0" borderId="20" xfId="0" applyNumberFormat="1" applyFont="1" applyBorder="1" applyAlignment="1">
      <alignment horizontal="center"/>
    </xf>
    <xf numFmtId="2" fontId="2" fillId="0" borderId="1" xfId="0" applyNumberFormat="1" applyFont="1" applyBorder="1"/>
    <xf numFmtId="2" fontId="10" fillId="0" borderId="49" xfId="0" applyNumberFormat="1" applyFont="1" applyBorder="1" applyAlignment="1">
      <alignment horizontal="center"/>
    </xf>
    <xf numFmtId="1" fontId="10" fillId="0" borderId="50" xfId="0" applyNumberFormat="1" applyFont="1" applyBorder="1" applyAlignment="1">
      <alignment horizontal="center"/>
    </xf>
    <xf numFmtId="0" fontId="15" fillId="0" borderId="51" xfId="0" applyFont="1" applyBorder="1" applyAlignment="1">
      <alignment horizontal="center" wrapText="1"/>
    </xf>
    <xf numFmtId="0" fontId="15" fillId="0" borderId="52" xfId="0" applyFont="1" applyBorder="1" applyAlignment="1">
      <alignment horizontal="center" wrapText="1"/>
    </xf>
    <xf numFmtId="0" fontId="26" fillId="0" borderId="0" xfId="0" applyFont="1" applyAlignment="1">
      <alignment horizontal="right"/>
    </xf>
    <xf numFmtId="2" fontId="0" fillId="0" borderId="0" xfId="0" applyNumberFormat="1"/>
    <xf numFmtId="0" fontId="10" fillId="0" borderId="0" xfId="0" applyFont="1"/>
    <xf numFmtId="44" fontId="11" fillId="0" borderId="53" xfId="1" applyFont="1" applyBorder="1"/>
    <xf numFmtId="164" fontId="11" fillId="0" borderId="54" xfId="1" applyNumberFormat="1" applyFont="1" applyBorder="1" applyAlignment="1">
      <alignment horizontal="center"/>
    </xf>
    <xf numFmtId="44" fontId="0" fillId="0" borderId="54" xfId="1" applyFont="1" applyBorder="1"/>
    <xf numFmtId="164" fontId="15" fillId="0" borderId="54" xfId="1" applyNumberFormat="1" applyFont="1" applyBorder="1" applyAlignment="1">
      <alignment horizontal="center"/>
    </xf>
    <xf numFmtId="1" fontId="15" fillId="0" borderId="54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1" fillId="0" borderId="0" xfId="0" applyFont="1" applyFill="1" applyBorder="1"/>
    <xf numFmtId="2" fontId="11" fillId="0" borderId="0" xfId="0" applyNumberFormat="1" applyFont="1" applyFill="1" applyBorder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" fontId="0" fillId="0" borderId="1" xfId="0" applyNumberFormat="1" applyBorder="1"/>
    <xf numFmtId="0" fontId="0" fillId="0" borderId="1" xfId="0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6" fillId="0" borderId="48" xfId="0" applyFont="1" applyBorder="1"/>
    <xf numFmtId="0" fontId="30" fillId="0" borderId="1" xfId="0" applyFont="1" applyBorder="1" applyAlignment="1">
      <alignment vertical="center" wrapText="1"/>
    </xf>
    <xf numFmtId="2" fontId="11" fillId="0" borderId="0" xfId="0" applyNumberFormat="1" applyFont="1"/>
    <xf numFmtId="2" fontId="2" fillId="7" borderId="26" xfId="0" applyNumberFormat="1" applyFont="1" applyFill="1" applyBorder="1" applyAlignment="1">
      <alignment horizontal="center"/>
    </xf>
    <xf numFmtId="2" fontId="18" fillId="0" borderId="26" xfId="0" applyNumberFormat="1" applyFont="1" applyFill="1" applyBorder="1" applyAlignment="1">
      <alignment horizontal="center"/>
    </xf>
    <xf numFmtId="2" fontId="18" fillId="0" borderId="27" xfId="0" applyNumberFormat="1" applyFont="1" applyFill="1" applyBorder="1"/>
    <xf numFmtId="2" fontId="31" fillId="0" borderId="26" xfId="0" applyNumberFormat="1" applyFont="1" applyFill="1" applyBorder="1" applyAlignment="1">
      <alignment horizontal="center"/>
    </xf>
    <xf numFmtId="2" fontId="31" fillId="0" borderId="27" xfId="0" applyNumberFormat="1" applyFont="1" applyFill="1" applyBorder="1"/>
    <xf numFmtId="2" fontId="11" fillId="0" borderId="0" xfId="0" applyNumberFormat="1" applyFont="1" applyAlignment="1">
      <alignment horizontal="right"/>
    </xf>
    <xf numFmtId="0" fontId="33" fillId="0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33" fillId="9" borderId="0" xfId="0" applyNumberFormat="1" applyFont="1" applyFill="1" applyBorder="1" applyAlignment="1">
      <alignment horizontal="right"/>
    </xf>
    <xf numFmtId="0" fontId="33" fillId="0" borderId="1" xfId="0" applyFont="1" applyFill="1" applyBorder="1"/>
    <xf numFmtId="0" fontId="11" fillId="0" borderId="1" xfId="0" applyFont="1" applyFill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34" fillId="0" borderId="1" xfId="0" applyFont="1" applyBorder="1"/>
    <xf numFmtId="0" fontId="33" fillId="0" borderId="1" xfId="0" applyFont="1" applyBorder="1"/>
    <xf numFmtId="0" fontId="33" fillId="9" borderId="1" xfId="0" applyFont="1" applyFill="1" applyBorder="1" applyAlignment="1">
      <alignment horizontal="center"/>
    </xf>
    <xf numFmtId="0" fontId="2" fillId="0" borderId="16" xfId="0" applyFont="1" applyFill="1" applyBorder="1" applyAlignment="1">
      <alignment wrapText="1"/>
    </xf>
    <xf numFmtId="0" fontId="10" fillId="0" borderId="41" xfId="0" applyFont="1" applyBorder="1" applyAlignment="1">
      <alignment wrapText="1"/>
    </xf>
    <xf numFmtId="0" fontId="23" fillId="2" borderId="0" xfId="0" applyFont="1" applyFill="1" applyAlignment="1">
      <alignment horizontal="left"/>
    </xf>
    <xf numFmtId="0" fontId="0" fillId="2" borderId="0" xfId="0" applyFill="1"/>
    <xf numFmtId="0" fontId="2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center" wrapText="1"/>
    </xf>
    <xf numFmtId="0" fontId="15" fillId="0" borderId="34" xfId="0" applyFont="1" applyFill="1" applyBorder="1" applyAlignment="1">
      <alignment horizont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wrapText="1"/>
    </xf>
    <xf numFmtId="0" fontId="2" fillId="0" borderId="28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7" fontId="7" fillId="4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7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9" fillId="10" borderId="1" xfId="0" applyFont="1" applyFill="1" applyBorder="1" applyAlignment="1">
      <alignment horizontal="center" vertical="center"/>
    </xf>
    <xf numFmtId="0" fontId="29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0033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X46"/>
  <sheetViews>
    <sheetView tabSelected="1" topLeftCell="A11" zoomScale="85" zoomScaleNormal="85" workbookViewId="0">
      <selection activeCell="F48" sqref="F48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</cols>
  <sheetData>
    <row r="1" spans="2:24" ht="21" x14ac:dyDescent="0.25">
      <c r="B1" s="183" t="s">
        <v>0</v>
      </c>
      <c r="C1" s="183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184">
        <v>44591</v>
      </c>
      <c r="C2" s="185"/>
      <c r="F2" s="186" t="s">
        <v>1</v>
      </c>
      <c r="G2" s="186"/>
      <c r="H2" s="186"/>
      <c r="I2" s="7"/>
      <c r="J2" s="7"/>
      <c r="K2" s="201" t="s">
        <v>3</v>
      </c>
      <c r="L2" s="201"/>
      <c r="M2" s="8"/>
      <c r="N2" s="9"/>
    </row>
    <row r="3" spans="2:24" ht="17.25" thickTop="1" thickBot="1" x14ac:dyDescent="0.3">
      <c r="B3" s="11"/>
      <c r="C3" s="187" t="s">
        <v>44</v>
      </c>
      <c r="D3" s="188"/>
      <c r="E3" s="11"/>
      <c r="F3" s="189" t="s">
        <v>45</v>
      </c>
      <c r="G3" s="190"/>
      <c r="H3" s="12"/>
      <c r="I3" s="191" t="s">
        <v>2</v>
      </c>
      <c r="J3" s="13"/>
      <c r="K3" s="201"/>
      <c r="L3" s="201"/>
      <c r="M3" s="193" t="s">
        <v>4</v>
      </c>
      <c r="N3" s="194"/>
      <c r="O3" s="195" t="s">
        <v>5</v>
      </c>
      <c r="P3" s="196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192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217.48</v>
      </c>
      <c r="D5" s="26">
        <v>17</v>
      </c>
      <c r="E5" s="27"/>
      <c r="F5" s="25"/>
      <c r="G5" s="28"/>
      <c r="H5" s="29">
        <f t="shared" ref="H5:I27" si="0">F5+C5</f>
        <v>217.48</v>
      </c>
      <c r="I5" s="30">
        <f t="shared" si="0"/>
        <v>17</v>
      </c>
      <c r="J5" s="31"/>
      <c r="K5" s="51">
        <v>217.48</v>
      </c>
      <c r="L5" s="52">
        <v>17</v>
      </c>
      <c r="M5" s="32">
        <f>K5-H5</f>
        <v>0</v>
      </c>
      <c r="N5" s="33">
        <f>L5-I5</f>
        <v>0</v>
      </c>
      <c r="O5" s="197"/>
      <c r="P5" s="198"/>
    </row>
    <row r="6" spans="2:24" ht="18.75" thickTop="1" thickBot="1" x14ac:dyDescent="0.35">
      <c r="B6" s="24" t="s">
        <v>13</v>
      </c>
      <c r="C6" s="146">
        <v>1.2</v>
      </c>
      <c r="D6" s="26">
        <v>0</v>
      </c>
      <c r="E6" s="27"/>
      <c r="F6" s="25"/>
      <c r="G6" s="28"/>
      <c r="H6" s="29">
        <f t="shared" si="0"/>
        <v>1.2</v>
      </c>
      <c r="I6" s="30">
        <f t="shared" si="0"/>
        <v>0</v>
      </c>
      <c r="J6" s="31"/>
      <c r="K6" s="51">
        <v>1.2</v>
      </c>
      <c r="L6" s="52">
        <v>0</v>
      </c>
      <c r="M6" s="35">
        <f t="shared" ref="M6:N22" si="1">K6-H6</f>
        <v>0</v>
      </c>
      <c r="N6" s="36">
        <f t="shared" si="1"/>
        <v>0</v>
      </c>
      <c r="O6" s="199"/>
      <c r="P6" s="200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</row>
    <row r="8" spans="2:24" ht="18" thickTop="1" x14ac:dyDescent="0.3">
      <c r="B8" s="24" t="s">
        <v>15</v>
      </c>
      <c r="C8" s="45"/>
      <c r="D8" s="46"/>
      <c r="E8" s="27"/>
      <c r="F8" s="25">
        <v>952.48</v>
      </c>
      <c r="G8" s="28">
        <v>51</v>
      </c>
      <c r="H8" s="34">
        <f t="shared" si="0"/>
        <v>952.48</v>
      </c>
      <c r="I8" s="30">
        <f t="shared" si="0"/>
        <v>51</v>
      </c>
      <c r="J8" s="31"/>
      <c r="K8" s="51">
        <v>952.48</v>
      </c>
      <c r="L8" s="52">
        <v>51</v>
      </c>
      <c r="M8" s="42">
        <f t="shared" si="1"/>
        <v>0</v>
      </c>
      <c r="N8" s="43">
        <f t="shared" si="1"/>
        <v>0</v>
      </c>
      <c r="O8" s="181"/>
      <c r="P8" s="182"/>
    </row>
    <row r="9" spans="2:24" ht="18.75" x14ac:dyDescent="0.3">
      <c r="B9" s="24" t="s">
        <v>16</v>
      </c>
      <c r="C9" s="25">
        <v>486.37</v>
      </c>
      <c r="D9" s="26">
        <v>21</v>
      </c>
      <c r="F9" s="25"/>
      <c r="G9" s="28"/>
      <c r="H9" s="34">
        <f t="shared" si="0"/>
        <v>486.37</v>
      </c>
      <c r="I9" s="47">
        <f t="shared" si="0"/>
        <v>21</v>
      </c>
      <c r="J9" s="31"/>
      <c r="K9" s="51">
        <v>486.36</v>
      </c>
      <c r="L9" s="52">
        <v>21</v>
      </c>
      <c r="M9" s="42">
        <f t="shared" si="1"/>
        <v>-9.9999999999909051E-3</v>
      </c>
      <c r="N9" s="43">
        <f t="shared" si="1"/>
        <v>0</v>
      </c>
      <c r="O9" s="48"/>
      <c r="P9" s="49"/>
      <c r="Q9" s="50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200</v>
      </c>
      <c r="G10" s="28">
        <v>20</v>
      </c>
      <c r="H10" s="34">
        <f t="shared" si="0"/>
        <v>210</v>
      </c>
      <c r="I10" s="47">
        <f t="shared" si="0"/>
        <v>21</v>
      </c>
      <c r="J10" s="31"/>
      <c r="K10" s="51">
        <v>210</v>
      </c>
      <c r="L10" s="52">
        <v>21</v>
      </c>
      <c r="M10" s="42">
        <f t="shared" si="1"/>
        <v>0</v>
      </c>
      <c r="N10" s="43">
        <f t="shared" si="1"/>
        <v>0</v>
      </c>
      <c r="O10" s="173"/>
      <c r="P10" s="174"/>
      <c r="Q10" s="53"/>
      <c r="R10" s="53"/>
    </row>
    <row r="11" spans="2:24" ht="17.25" x14ac:dyDescent="0.3">
      <c r="B11" s="24" t="s">
        <v>18</v>
      </c>
      <c r="C11" s="25">
        <v>170</v>
      </c>
      <c r="D11" s="26">
        <v>17</v>
      </c>
      <c r="E11" s="27"/>
      <c r="F11" s="25"/>
      <c r="G11" s="28"/>
      <c r="H11" s="34">
        <f t="shared" si="0"/>
        <v>170</v>
      </c>
      <c r="I11" s="47">
        <f t="shared" si="0"/>
        <v>17</v>
      </c>
      <c r="J11" s="31"/>
      <c r="K11" s="51">
        <v>170</v>
      </c>
      <c r="L11" s="52">
        <v>17</v>
      </c>
      <c r="M11" s="42">
        <f t="shared" si="1"/>
        <v>0</v>
      </c>
      <c r="N11" s="43">
        <f t="shared" si="1"/>
        <v>0</v>
      </c>
      <c r="O11" s="54"/>
      <c r="P11" s="55"/>
      <c r="Q11" s="53"/>
      <c r="R11" s="53"/>
    </row>
    <row r="12" spans="2:24" ht="18" hidden="1" thickBot="1" x14ac:dyDescent="0.3">
      <c r="B12" s="56" t="s">
        <v>19</v>
      </c>
      <c r="C12" s="25"/>
      <c r="D12" s="26"/>
      <c r="E12" s="27"/>
      <c r="F12" s="25"/>
      <c r="G12" s="28"/>
      <c r="H12" s="57">
        <f t="shared" si="0"/>
        <v>0</v>
      </c>
      <c r="I12" s="47">
        <f t="shared" si="0"/>
        <v>0</v>
      </c>
      <c r="J12" s="31"/>
      <c r="K12" s="51"/>
      <c r="L12" s="52"/>
      <c r="M12" s="42">
        <f t="shared" si="1"/>
        <v>0</v>
      </c>
      <c r="N12" s="43">
        <f t="shared" si="1"/>
        <v>0</v>
      </c>
      <c r="O12" s="58"/>
      <c r="P12" s="59"/>
      <c r="Q12" s="53"/>
      <c r="R12" s="53"/>
      <c r="S12" s="53"/>
      <c r="T12" s="53"/>
    </row>
    <row r="13" spans="2:24" ht="18" hidden="1" thickBot="1" x14ac:dyDescent="0.35">
      <c r="B13" s="24" t="s">
        <v>20</v>
      </c>
      <c r="C13" s="25"/>
      <c r="D13" s="26"/>
      <c r="E13" s="27"/>
      <c r="F13" s="25"/>
      <c r="G13" s="28"/>
      <c r="H13" s="60">
        <f t="shared" si="0"/>
        <v>0</v>
      </c>
      <c r="I13" s="47">
        <f t="shared" si="0"/>
        <v>0</v>
      </c>
      <c r="J13" s="31"/>
      <c r="K13" s="51"/>
      <c r="L13" s="52"/>
      <c r="M13" s="42">
        <f t="shared" si="1"/>
        <v>0</v>
      </c>
      <c r="N13" s="43">
        <f t="shared" si="1"/>
        <v>0</v>
      </c>
      <c r="O13" s="61"/>
      <c r="P13" s="62"/>
      <c r="Q13" s="53"/>
      <c r="R13" s="53"/>
      <c r="S13" s="53"/>
      <c r="T13" s="53"/>
    </row>
    <row r="14" spans="2:24" ht="19.5" thickBot="1" x14ac:dyDescent="0.35">
      <c r="B14" s="24" t="s">
        <v>21</v>
      </c>
      <c r="C14" s="25">
        <v>149.05000000000001</v>
      </c>
      <c r="D14" s="143">
        <v>-38</v>
      </c>
      <c r="E14" s="27"/>
      <c r="F14" s="25"/>
      <c r="G14" s="28"/>
      <c r="H14" s="63">
        <f t="shared" si="0"/>
        <v>149.05000000000001</v>
      </c>
      <c r="I14" s="47">
        <f t="shared" si="0"/>
        <v>-38</v>
      </c>
      <c r="J14" s="31"/>
      <c r="K14" s="51">
        <v>135.66999999999999</v>
      </c>
      <c r="L14" s="52">
        <v>4</v>
      </c>
      <c r="M14" s="150">
        <f t="shared" si="1"/>
        <v>-13.380000000000024</v>
      </c>
      <c r="N14" s="151">
        <f>L14+I14</f>
        <v>-34</v>
      </c>
      <c r="O14" s="175"/>
      <c r="P14" s="175"/>
      <c r="Q14" s="166" t="s">
        <v>50</v>
      </c>
      <c r="R14" s="64"/>
      <c r="S14" s="64"/>
      <c r="T14" s="53"/>
    </row>
    <row r="15" spans="2:24" ht="18" customHeight="1" thickBot="1" x14ac:dyDescent="0.3">
      <c r="B15" s="145" t="s">
        <v>49</v>
      </c>
      <c r="C15" s="121"/>
      <c r="D15" s="26"/>
      <c r="E15" s="27"/>
      <c r="F15" s="121">
        <v>194.3</v>
      </c>
      <c r="G15" s="28">
        <v>12</v>
      </c>
      <c r="H15" s="63">
        <f t="shared" si="0"/>
        <v>194.3</v>
      </c>
      <c r="I15" s="47">
        <f t="shared" si="0"/>
        <v>12</v>
      </c>
      <c r="J15" s="31"/>
      <c r="K15" s="51">
        <v>194.3</v>
      </c>
      <c r="L15" s="52">
        <v>12</v>
      </c>
      <c r="M15" s="42">
        <f t="shared" si="1"/>
        <v>0</v>
      </c>
      <c r="N15" s="43">
        <f t="shared" si="1"/>
        <v>0</v>
      </c>
      <c r="O15" s="65"/>
      <c r="P15" s="66"/>
      <c r="Q15" s="154"/>
      <c r="R15" s="53"/>
      <c r="S15" s="53"/>
      <c r="T15" s="53"/>
    </row>
    <row r="16" spans="2:24" ht="18" thickBot="1" x14ac:dyDescent="0.35">
      <c r="B16" s="24" t="s">
        <v>22</v>
      </c>
      <c r="C16" s="25"/>
      <c r="D16" s="26"/>
      <c r="E16" s="27"/>
      <c r="F16" s="25">
        <v>113.66</v>
      </c>
      <c r="G16" s="28">
        <v>4</v>
      </c>
      <c r="H16" s="63">
        <f t="shared" si="0"/>
        <v>113.66</v>
      </c>
      <c r="I16" s="47">
        <f t="shared" si="0"/>
        <v>4</v>
      </c>
      <c r="J16" s="31"/>
      <c r="K16" s="51">
        <v>113.66</v>
      </c>
      <c r="L16" s="52">
        <v>4</v>
      </c>
      <c r="M16" s="42">
        <f t="shared" si="1"/>
        <v>0</v>
      </c>
      <c r="N16" s="43">
        <f t="shared" si="1"/>
        <v>0</v>
      </c>
      <c r="O16" s="67"/>
      <c r="P16" s="68"/>
      <c r="Q16" s="154"/>
      <c r="R16" s="53"/>
      <c r="S16" s="53"/>
      <c r="T16" s="53"/>
    </row>
    <row r="17" spans="2:20" ht="18" hidden="1" thickBot="1" x14ac:dyDescent="0.35">
      <c r="B17" s="24" t="s">
        <v>24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42">
        <f t="shared" si="1"/>
        <v>0</v>
      </c>
      <c r="N17" s="43">
        <f t="shared" si="1"/>
        <v>0</v>
      </c>
      <c r="O17" s="69"/>
      <c r="P17" s="70"/>
      <c r="Q17" s="154"/>
      <c r="R17" s="53"/>
      <c r="S17" s="53"/>
      <c r="T17" s="53"/>
    </row>
    <row r="18" spans="2:20" ht="19.5" thickBot="1" x14ac:dyDescent="0.35">
      <c r="B18" s="24" t="s">
        <v>23</v>
      </c>
      <c r="C18" s="25">
        <v>694.78</v>
      </c>
      <c r="D18" s="26">
        <v>35</v>
      </c>
      <c r="E18" s="27"/>
      <c r="F18" s="25"/>
      <c r="G18" s="28"/>
      <c r="H18" s="63">
        <f t="shared" si="0"/>
        <v>694.78</v>
      </c>
      <c r="I18" s="47">
        <f t="shared" si="0"/>
        <v>35</v>
      </c>
      <c r="J18" s="31"/>
      <c r="K18" s="51">
        <v>702.84</v>
      </c>
      <c r="L18" s="52">
        <v>35</v>
      </c>
      <c r="M18" s="147">
        <f t="shared" si="1"/>
        <v>8.0600000000000591</v>
      </c>
      <c r="N18" s="43">
        <f t="shared" si="1"/>
        <v>0</v>
      </c>
      <c r="O18" s="71"/>
      <c r="P18" s="167"/>
      <c r="Q18" s="166" t="s">
        <v>51</v>
      </c>
      <c r="R18" s="53"/>
      <c r="S18" s="53"/>
      <c r="T18" s="53"/>
    </row>
    <row r="19" spans="2:20" ht="19.5" thickBot="1" x14ac:dyDescent="0.35">
      <c r="B19" s="24" t="s">
        <v>25</v>
      </c>
      <c r="C19" s="25">
        <v>208.84</v>
      </c>
      <c r="D19" s="26">
        <v>46</v>
      </c>
      <c r="E19" s="27"/>
      <c r="F19" s="25">
        <v>1502.74</v>
      </c>
      <c r="G19" s="28">
        <v>331</v>
      </c>
      <c r="H19" s="63">
        <f t="shared" si="0"/>
        <v>1711.58</v>
      </c>
      <c r="I19" s="47">
        <f t="shared" si="0"/>
        <v>377</v>
      </c>
      <c r="J19" s="10"/>
      <c r="K19" s="51">
        <v>1707.04</v>
      </c>
      <c r="L19" s="52">
        <v>376</v>
      </c>
      <c r="M19" s="148">
        <f t="shared" si="1"/>
        <v>-4.5399999999999636</v>
      </c>
      <c r="N19" s="149">
        <f t="shared" si="1"/>
        <v>-1</v>
      </c>
      <c r="O19" s="176"/>
      <c r="P19" s="176"/>
      <c r="Q19" s="166" t="s">
        <v>52</v>
      </c>
      <c r="R19" s="53"/>
      <c r="S19" s="53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7957.51</v>
      </c>
      <c r="G20" s="28">
        <v>332</v>
      </c>
      <c r="H20" s="63">
        <f t="shared" si="0"/>
        <v>7957.51</v>
      </c>
      <c r="I20" s="47">
        <f t="shared" si="0"/>
        <v>332</v>
      </c>
      <c r="J20" s="31"/>
      <c r="K20" s="51">
        <v>7957.51</v>
      </c>
      <c r="L20" s="52">
        <v>332</v>
      </c>
      <c r="M20" s="42">
        <f t="shared" si="1"/>
        <v>0</v>
      </c>
      <c r="N20" s="43">
        <f t="shared" si="1"/>
        <v>0</v>
      </c>
      <c r="O20" s="73"/>
      <c r="P20" s="74"/>
      <c r="Q20" s="153"/>
      <c r="R20" s="75"/>
      <c r="S20" s="75"/>
      <c r="T20" s="53"/>
    </row>
    <row r="21" spans="2:20" ht="19.5" thickBot="1" x14ac:dyDescent="0.35">
      <c r="B21" s="24" t="s">
        <v>27</v>
      </c>
      <c r="C21" s="25">
        <v>3052.65</v>
      </c>
      <c r="D21" s="26">
        <v>105</v>
      </c>
      <c r="E21" s="27"/>
      <c r="F21" s="25"/>
      <c r="G21" s="28"/>
      <c r="H21" s="63">
        <f t="shared" si="0"/>
        <v>3052.65</v>
      </c>
      <c r="I21" s="47">
        <f t="shared" si="0"/>
        <v>105</v>
      </c>
      <c r="J21" s="31"/>
      <c r="K21" s="51">
        <v>3036.24</v>
      </c>
      <c r="L21" s="52">
        <v>104</v>
      </c>
      <c r="M21" s="150">
        <f t="shared" si="1"/>
        <v>-16.410000000000309</v>
      </c>
      <c r="N21" s="151">
        <f t="shared" si="1"/>
        <v>-1</v>
      </c>
      <c r="O21" s="177"/>
      <c r="P21" s="177"/>
      <c r="Q21" s="166" t="s">
        <v>53</v>
      </c>
      <c r="R21" s="76"/>
      <c r="S21" s="76"/>
      <c r="T21" s="53"/>
    </row>
    <row r="22" spans="2:20" ht="19.5" thickBot="1" x14ac:dyDescent="0.35">
      <c r="B22" s="24" t="s">
        <v>28</v>
      </c>
      <c r="C22" s="25">
        <v>1443</v>
      </c>
      <c r="D22" s="26">
        <v>111</v>
      </c>
      <c r="E22" s="27"/>
      <c r="F22" s="25"/>
      <c r="G22" s="28"/>
      <c r="H22" s="63">
        <f t="shared" si="0"/>
        <v>1443</v>
      </c>
      <c r="I22" s="47">
        <f t="shared" si="0"/>
        <v>111</v>
      </c>
      <c r="J22" s="31"/>
      <c r="K22" s="51">
        <v>1443</v>
      </c>
      <c r="L22" s="52">
        <v>111</v>
      </c>
      <c r="M22" s="42">
        <f t="shared" si="1"/>
        <v>0</v>
      </c>
      <c r="N22" s="43">
        <f t="shared" si="1"/>
        <v>0</v>
      </c>
      <c r="O22" s="178"/>
      <c r="P22" s="179"/>
      <c r="Q22" s="153"/>
      <c r="R22" s="53"/>
      <c r="S22" s="53"/>
      <c r="T22" s="53"/>
    </row>
    <row r="23" spans="2:20" ht="18" hidden="1" thickBot="1" x14ac:dyDescent="0.35">
      <c r="B23" s="24" t="s">
        <v>30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42">
        <f t="shared" ref="M23:N36" si="2">K23-H23</f>
        <v>0</v>
      </c>
      <c r="N23" s="43">
        <f t="shared" si="2"/>
        <v>0</v>
      </c>
      <c r="O23" s="79"/>
      <c r="P23" s="80"/>
      <c r="Q23" s="155"/>
    </row>
    <row r="24" spans="2:20" ht="18" hidden="1" thickBot="1" x14ac:dyDescent="0.35">
      <c r="B24" s="24" t="s">
        <v>31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42">
        <f t="shared" si="2"/>
        <v>0</v>
      </c>
      <c r="N24" s="43">
        <f t="shared" si="2"/>
        <v>0</v>
      </c>
      <c r="O24" s="81"/>
      <c r="P24" s="82"/>
      <c r="Q24" s="155"/>
    </row>
    <row r="25" spans="2:20" ht="19.5" thickBot="1" x14ac:dyDescent="0.35">
      <c r="B25" s="24" t="s">
        <v>29</v>
      </c>
      <c r="C25" s="25"/>
      <c r="D25" s="26"/>
      <c r="E25" s="27"/>
      <c r="F25" s="25">
        <v>1687.64</v>
      </c>
      <c r="G25" s="28">
        <v>62</v>
      </c>
      <c r="H25" s="63">
        <f t="shared" si="0"/>
        <v>1687.64</v>
      </c>
      <c r="I25" s="47">
        <f t="shared" si="0"/>
        <v>62</v>
      </c>
      <c r="J25" s="31"/>
      <c r="K25" s="83">
        <v>1714.86</v>
      </c>
      <c r="L25" s="52">
        <v>63</v>
      </c>
      <c r="M25" s="42">
        <f>K25-H25</f>
        <v>27.2199999999998</v>
      </c>
      <c r="N25" s="43">
        <f t="shared" si="2"/>
        <v>1</v>
      </c>
      <c r="O25" s="180"/>
      <c r="P25" s="180"/>
      <c r="Q25" s="166" t="s">
        <v>54</v>
      </c>
    </row>
    <row r="26" spans="2:20" ht="19.5" hidden="1" thickBot="1" x14ac:dyDescent="0.35">
      <c r="B26" s="24" t="s">
        <v>33</v>
      </c>
      <c r="C26" s="84"/>
      <c r="D26" s="85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42">
        <f t="shared" si="2"/>
        <v>0</v>
      </c>
      <c r="N26" s="43">
        <f t="shared" si="2"/>
        <v>0</v>
      </c>
      <c r="O26" s="89"/>
      <c r="P26" s="90"/>
      <c r="Q26" s="155"/>
    </row>
    <row r="27" spans="2:20" ht="18" hidden="1" thickBot="1" x14ac:dyDescent="0.3">
      <c r="B27" s="72" t="s">
        <v>34</v>
      </c>
      <c r="C27" s="25"/>
      <c r="D27" s="26"/>
      <c r="E27" s="27"/>
      <c r="F27" s="86"/>
      <c r="G27" s="87"/>
      <c r="H27" s="60">
        <f t="shared" si="0"/>
        <v>0</v>
      </c>
      <c r="I27" s="88">
        <f t="shared" si="0"/>
        <v>0</v>
      </c>
      <c r="J27" s="31"/>
      <c r="K27" s="83"/>
      <c r="L27" s="52"/>
      <c r="M27" s="42">
        <f t="shared" si="2"/>
        <v>0</v>
      </c>
      <c r="N27" s="43">
        <f t="shared" si="2"/>
        <v>0</v>
      </c>
      <c r="O27" s="91"/>
      <c r="P27" s="92"/>
      <c r="Q27" s="155"/>
    </row>
    <row r="28" spans="2:20" ht="18" thickBot="1" x14ac:dyDescent="0.35">
      <c r="B28" s="24" t="s">
        <v>37</v>
      </c>
      <c r="C28" s="25"/>
      <c r="D28" s="26"/>
      <c r="E28" s="27"/>
      <c r="F28" s="86">
        <v>16314.9</v>
      </c>
      <c r="G28" s="87">
        <v>18</v>
      </c>
      <c r="H28" s="60">
        <f t="shared" ref="H28:I36" si="3">F28+C28</f>
        <v>16314.9</v>
      </c>
      <c r="I28" s="88">
        <f t="shared" si="3"/>
        <v>18</v>
      </c>
      <c r="J28" s="31"/>
      <c r="K28" s="83">
        <v>16314.9</v>
      </c>
      <c r="L28" s="52">
        <v>18</v>
      </c>
      <c r="M28" s="42">
        <f t="shared" si="2"/>
        <v>0</v>
      </c>
      <c r="N28" s="43">
        <f t="shared" si="2"/>
        <v>0</v>
      </c>
      <c r="O28" s="91"/>
      <c r="P28" s="92"/>
      <c r="Q28" s="169" t="s">
        <v>62</v>
      </c>
      <c r="R28" s="170"/>
      <c r="S28" s="170"/>
    </row>
    <row r="29" spans="2:20" ht="18" hidden="1" thickBot="1" x14ac:dyDescent="0.35">
      <c r="B29" s="24" t="s">
        <v>36</v>
      </c>
      <c r="C29" s="45"/>
      <c r="D29" s="46"/>
      <c r="E29" s="27"/>
      <c r="F29" s="86"/>
      <c r="G29" s="87"/>
      <c r="H29" s="60">
        <f t="shared" si="3"/>
        <v>0</v>
      </c>
      <c r="I29" s="88">
        <f t="shared" si="3"/>
        <v>0</v>
      </c>
      <c r="J29" s="31"/>
      <c r="K29" s="83"/>
      <c r="L29" s="52"/>
      <c r="M29" s="42">
        <f t="shared" si="2"/>
        <v>0</v>
      </c>
      <c r="N29" s="43">
        <f t="shared" si="2"/>
        <v>0</v>
      </c>
      <c r="O29" s="93"/>
      <c r="P29" s="94"/>
      <c r="Q29" s="155"/>
    </row>
    <row r="30" spans="2:20" ht="18" hidden="1" thickBot="1" x14ac:dyDescent="0.35">
      <c r="B30" s="95" t="s">
        <v>32</v>
      </c>
      <c r="C30" s="96"/>
      <c r="D30" s="97"/>
      <c r="E30" s="98"/>
      <c r="F30" s="96"/>
      <c r="G30" s="99"/>
      <c r="H30" s="100">
        <f t="shared" si="3"/>
        <v>0</v>
      </c>
      <c r="I30" s="101">
        <f t="shared" si="3"/>
        <v>0</v>
      </c>
      <c r="J30" s="31"/>
      <c r="K30" s="83"/>
      <c r="L30" s="52"/>
      <c r="M30" s="42">
        <f t="shared" si="2"/>
        <v>0</v>
      </c>
      <c r="N30" s="43">
        <f t="shared" si="2"/>
        <v>0</v>
      </c>
      <c r="O30" s="102"/>
      <c r="P30" s="103"/>
      <c r="Q30" s="156"/>
      <c r="R30" s="53"/>
    </row>
    <row r="31" spans="2:20" ht="21.75" hidden="1" customHeight="1" thickBot="1" x14ac:dyDescent="0.35">
      <c r="B31" s="112" t="s">
        <v>35</v>
      </c>
      <c r="C31" s="45"/>
      <c r="D31" s="46"/>
      <c r="E31" s="113"/>
      <c r="F31" s="96"/>
      <c r="G31" s="106"/>
      <c r="H31" s="100">
        <f t="shared" si="3"/>
        <v>0</v>
      </c>
      <c r="I31" s="101">
        <f t="shared" si="3"/>
        <v>0</v>
      </c>
      <c r="J31" s="31"/>
      <c r="K31" s="83"/>
      <c r="L31" s="52"/>
      <c r="M31" s="42">
        <f t="shared" si="2"/>
        <v>0</v>
      </c>
      <c r="N31" s="43">
        <f t="shared" si="2"/>
        <v>0</v>
      </c>
      <c r="O31" s="107"/>
      <c r="P31" s="108"/>
      <c r="Q31" s="155"/>
    </row>
    <row r="32" spans="2:20" ht="21.75" thickBot="1" x14ac:dyDescent="0.3">
      <c r="B32" s="104" t="s">
        <v>38</v>
      </c>
      <c r="C32" s="25">
        <v>22.7</v>
      </c>
      <c r="D32" s="26">
        <v>5</v>
      </c>
      <c r="E32" s="105"/>
      <c r="F32" s="96"/>
      <c r="G32" s="106"/>
      <c r="H32" s="100">
        <f t="shared" si="3"/>
        <v>22.7</v>
      </c>
      <c r="I32" s="101">
        <f t="shared" si="3"/>
        <v>5</v>
      </c>
      <c r="J32" s="31"/>
      <c r="K32" s="83">
        <v>22.7</v>
      </c>
      <c r="L32" s="52">
        <v>5</v>
      </c>
      <c r="M32" s="42">
        <f t="shared" si="2"/>
        <v>0</v>
      </c>
      <c r="N32" s="43">
        <f t="shared" si="2"/>
        <v>0</v>
      </c>
      <c r="O32" s="110"/>
      <c r="P32" s="111"/>
      <c r="Q32" s="157"/>
    </row>
    <row r="33" spans="2:17" ht="19.5" customHeight="1" thickBot="1" x14ac:dyDescent="0.3">
      <c r="B33" s="109" t="s">
        <v>39</v>
      </c>
      <c r="C33" s="25"/>
      <c r="D33" s="26"/>
      <c r="E33" s="105"/>
      <c r="F33" s="96">
        <v>270</v>
      </c>
      <c r="G33" s="106">
        <v>18</v>
      </c>
      <c r="H33" s="100">
        <f t="shared" si="3"/>
        <v>270</v>
      </c>
      <c r="I33" s="101">
        <f t="shared" si="3"/>
        <v>18</v>
      </c>
      <c r="J33" s="31"/>
      <c r="K33" s="83">
        <v>270</v>
      </c>
      <c r="L33" s="52">
        <v>18</v>
      </c>
      <c r="M33" s="42">
        <f t="shared" si="2"/>
        <v>0</v>
      </c>
      <c r="N33" s="43">
        <f t="shared" si="2"/>
        <v>0</v>
      </c>
      <c r="O33" s="114"/>
      <c r="P33" s="115"/>
    </row>
    <row r="34" spans="2:17" ht="19.5" thickBot="1" x14ac:dyDescent="0.35">
      <c r="B34" s="24" t="s">
        <v>40</v>
      </c>
      <c r="C34" s="118">
        <v>0</v>
      </c>
      <c r="D34" s="143">
        <v>-2</v>
      </c>
      <c r="E34" s="113"/>
      <c r="F34" s="96"/>
      <c r="G34" s="106"/>
      <c r="H34" s="100">
        <f t="shared" si="3"/>
        <v>0</v>
      </c>
      <c r="I34" s="101">
        <f t="shared" si="3"/>
        <v>-2</v>
      </c>
      <c r="J34" s="31"/>
      <c r="K34" s="83"/>
      <c r="L34" s="52"/>
      <c r="M34" s="42">
        <f t="shared" si="2"/>
        <v>0</v>
      </c>
      <c r="N34" s="151">
        <f t="shared" si="2"/>
        <v>2</v>
      </c>
      <c r="O34" s="116"/>
      <c r="P34" s="168"/>
      <c r="Q34" s="166" t="s">
        <v>57</v>
      </c>
    </row>
    <row r="35" spans="2:17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107"/>
      <c r="P35" s="108"/>
    </row>
    <row r="36" spans="2:17" ht="16.5" hidden="1" customHeight="1" thickBot="1" x14ac:dyDescent="0.35">
      <c r="B36" s="144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124"/>
      <c r="P36" s="125"/>
    </row>
    <row r="37" spans="2:17" ht="16.5" thickBot="1" x14ac:dyDescent="0.3">
      <c r="B37" s="126"/>
      <c r="D37" s="128"/>
      <c r="F37" s="172" t="s">
        <v>43</v>
      </c>
      <c r="G37" s="172"/>
      <c r="H37" s="129">
        <f>SUM(H5:H30)</f>
        <v>35456.6</v>
      </c>
      <c r="I37" s="130">
        <f>SUM(I5:I30)</f>
        <v>1150</v>
      </c>
      <c r="J37" s="131"/>
      <c r="K37" s="132">
        <f>SUM(K5:K35)</f>
        <v>35750.239999999998</v>
      </c>
      <c r="L37" s="133">
        <f>SUM(L5:L35)</f>
        <v>1214</v>
      </c>
      <c r="O37" s="135"/>
    </row>
    <row r="39" spans="2:17" ht="15.75" x14ac:dyDescent="0.25">
      <c r="B39" s="136"/>
      <c r="C39" s="137"/>
      <c r="D39" s="136"/>
      <c r="E39" s="136"/>
      <c r="F39" s="136"/>
      <c r="G39" s="1"/>
    </row>
    <row r="40" spans="2:17" ht="18.75" x14ac:dyDescent="0.3">
      <c r="B40" s="171" t="s">
        <v>61</v>
      </c>
      <c r="C40" s="158" t="s">
        <v>50</v>
      </c>
      <c r="D40" s="159" t="s">
        <v>59</v>
      </c>
      <c r="E40" s="160"/>
      <c r="F40" s="160"/>
      <c r="G40" s="140"/>
      <c r="H40" s="140"/>
      <c r="I40" s="140"/>
      <c r="J40" s="140"/>
      <c r="K40" s="140"/>
      <c r="L40" s="161"/>
      <c r="M40" s="162"/>
      <c r="N40" s="163"/>
    </row>
    <row r="41" spans="2:17" ht="18.75" x14ac:dyDescent="0.3">
      <c r="B41" s="171"/>
      <c r="C41" s="158" t="s">
        <v>51</v>
      </c>
      <c r="D41" s="159" t="s">
        <v>58</v>
      </c>
      <c r="E41" s="160"/>
      <c r="F41" s="160"/>
      <c r="G41" s="140"/>
      <c r="H41" s="140"/>
      <c r="I41" s="140"/>
      <c r="J41" s="140"/>
      <c r="K41" s="140"/>
      <c r="L41" s="161"/>
      <c r="M41" s="162"/>
      <c r="N41" s="163"/>
    </row>
    <row r="42" spans="2:17" ht="18.75" x14ac:dyDescent="0.3">
      <c r="B42" s="171"/>
      <c r="C42" s="158" t="s">
        <v>52</v>
      </c>
      <c r="D42" s="164" t="s">
        <v>55</v>
      </c>
      <c r="E42" s="140"/>
      <c r="F42" s="140"/>
      <c r="G42" s="140"/>
      <c r="H42" s="140"/>
      <c r="I42" s="140"/>
      <c r="J42" s="140"/>
      <c r="K42" s="140"/>
      <c r="L42" s="161"/>
      <c r="M42" s="162"/>
      <c r="N42" s="163"/>
    </row>
    <row r="43" spans="2:17" ht="18.75" x14ac:dyDescent="0.3">
      <c r="B43" s="171"/>
      <c r="C43" s="158" t="s">
        <v>53</v>
      </c>
      <c r="D43" s="164" t="s">
        <v>55</v>
      </c>
      <c r="E43" s="140"/>
      <c r="F43" s="140"/>
      <c r="G43" s="140"/>
      <c r="H43" s="140"/>
      <c r="I43" s="140"/>
      <c r="J43" s="140"/>
      <c r="K43" s="140"/>
      <c r="L43" s="161"/>
      <c r="M43" s="162"/>
      <c r="N43" s="163"/>
    </row>
    <row r="44" spans="2:17" ht="18.75" x14ac:dyDescent="0.3">
      <c r="B44" s="171"/>
      <c r="C44" s="158" t="s">
        <v>54</v>
      </c>
      <c r="D44" s="117" t="s">
        <v>60</v>
      </c>
      <c r="E44" s="140"/>
      <c r="F44" s="140"/>
      <c r="G44" s="140"/>
      <c r="H44" s="140"/>
      <c r="I44" s="140"/>
      <c r="J44" s="140"/>
      <c r="K44" s="140"/>
      <c r="L44" s="161"/>
      <c r="M44" s="162"/>
      <c r="N44" s="163"/>
    </row>
    <row r="45" spans="2:17" ht="18.75" x14ac:dyDescent="0.3">
      <c r="B45" s="171"/>
      <c r="C45" s="158" t="s">
        <v>57</v>
      </c>
      <c r="D45" s="165" t="s">
        <v>56</v>
      </c>
      <c r="E45" s="140"/>
      <c r="F45" s="140"/>
      <c r="G45" s="140"/>
      <c r="H45" s="140"/>
      <c r="I45" s="140"/>
      <c r="J45" s="140"/>
      <c r="K45" s="140"/>
      <c r="L45" s="161"/>
      <c r="M45" s="162"/>
      <c r="N45" s="163"/>
    </row>
    <row r="46" spans="2:17" ht="15.75" x14ac:dyDescent="0.25">
      <c r="C46" s="152"/>
    </row>
  </sheetData>
  <sortState ref="B7:G36">
    <sortCondition ref="B7:B36"/>
  </sortState>
  <mergeCells count="20">
    <mergeCell ref="O8:P8"/>
    <mergeCell ref="B1:C1"/>
    <mergeCell ref="B2:C2"/>
    <mergeCell ref="F2:H2"/>
    <mergeCell ref="C3:D3"/>
    <mergeCell ref="F3:G3"/>
    <mergeCell ref="I3:I4"/>
    <mergeCell ref="M3:N3"/>
    <mergeCell ref="O3:P3"/>
    <mergeCell ref="O5:P5"/>
    <mergeCell ref="O6:P6"/>
    <mergeCell ref="K2:L3"/>
    <mergeCell ref="B40:B45"/>
    <mergeCell ref="F37:G37"/>
    <mergeCell ref="O10:P10"/>
    <mergeCell ref="O14:P14"/>
    <mergeCell ref="O19:P19"/>
    <mergeCell ref="O21:P21"/>
    <mergeCell ref="O22:P22"/>
    <mergeCell ref="O25:P25"/>
  </mergeCells>
  <pageMargins left="0.15748031496062992" right="0.15748031496062992" top="0.35433070866141736" bottom="0.35433070866141736" header="0.31496062992125984" footer="0.31496062992125984"/>
  <pageSetup scale="80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workbookViewId="0">
      <selection activeCell="E12" sqref="E12"/>
    </sheetView>
  </sheetViews>
  <sheetFormatPr baseColWidth="10" defaultRowHeight="15" x14ac:dyDescent="0.25"/>
  <cols>
    <col min="3" max="3" width="9.7109375" style="139" customWidth="1"/>
  </cols>
  <sheetData>
    <row r="2" spans="1:7" ht="23.25" x14ac:dyDescent="0.35">
      <c r="B2" s="202" t="s">
        <v>46</v>
      </c>
      <c r="C2" s="202"/>
      <c r="D2" s="202"/>
      <c r="E2" s="202"/>
      <c r="F2" s="202"/>
      <c r="G2" s="202"/>
    </row>
    <row r="3" spans="1:7" x14ac:dyDescent="0.25">
      <c r="A3" s="10" t="s">
        <v>47</v>
      </c>
      <c r="B3" s="10" t="s">
        <v>7</v>
      </c>
      <c r="C3" s="10" t="s">
        <v>48</v>
      </c>
    </row>
    <row r="5" spans="1:7" x14ac:dyDescent="0.25">
      <c r="A5" s="141">
        <v>44565</v>
      </c>
      <c r="B5" s="140">
        <v>19318.5</v>
      </c>
      <c r="C5" s="142">
        <v>20</v>
      </c>
      <c r="D5" s="140"/>
    </row>
    <row r="6" spans="1:7" x14ac:dyDescent="0.25">
      <c r="A6" s="140"/>
      <c r="B6" s="140"/>
      <c r="C6" s="142"/>
      <c r="D6" s="140"/>
    </row>
    <row r="7" spans="1:7" x14ac:dyDescent="0.25">
      <c r="A7" s="140"/>
      <c r="B7" s="140"/>
      <c r="C7" s="142"/>
      <c r="D7" s="140"/>
    </row>
    <row r="8" spans="1:7" x14ac:dyDescent="0.25">
      <c r="A8" s="140"/>
      <c r="B8" s="140"/>
      <c r="C8" s="142"/>
      <c r="D8" s="140"/>
    </row>
    <row r="9" spans="1:7" x14ac:dyDescent="0.25">
      <c r="A9" s="140"/>
      <c r="B9" s="140"/>
      <c r="C9" s="142"/>
      <c r="D9" s="140"/>
    </row>
    <row r="10" spans="1:7" x14ac:dyDescent="0.25">
      <c r="A10" s="140"/>
      <c r="B10" s="140"/>
      <c r="C10" s="142"/>
      <c r="D10" s="140"/>
    </row>
    <row r="11" spans="1:7" x14ac:dyDescent="0.25">
      <c r="A11" s="140"/>
      <c r="B11" s="140"/>
      <c r="C11" s="142"/>
      <c r="D11" s="140"/>
    </row>
    <row r="12" spans="1:7" x14ac:dyDescent="0.25">
      <c r="A12" s="140"/>
      <c r="B12" s="140"/>
      <c r="C12" s="142"/>
      <c r="D12" s="140"/>
    </row>
    <row r="13" spans="1:7" x14ac:dyDescent="0.25">
      <c r="A13" s="140"/>
      <c r="B13" s="140"/>
      <c r="C13" s="142"/>
      <c r="D13" s="140"/>
    </row>
    <row r="14" spans="1:7" x14ac:dyDescent="0.25">
      <c r="A14" s="140"/>
      <c r="B14" s="140"/>
      <c r="C14" s="142"/>
      <c r="D14" s="140"/>
    </row>
    <row r="15" spans="1:7" x14ac:dyDescent="0.25">
      <c r="A15" s="140"/>
      <c r="B15" s="140"/>
      <c r="C15" s="142"/>
      <c r="D15" s="140"/>
    </row>
    <row r="16" spans="1:7" x14ac:dyDescent="0.25">
      <c r="A16" s="140"/>
      <c r="B16" s="140"/>
      <c r="C16" s="142"/>
      <c r="D16" s="140"/>
    </row>
    <row r="17" spans="1:4" x14ac:dyDescent="0.25">
      <c r="A17" s="140"/>
      <c r="B17" s="140"/>
      <c r="C17" s="142"/>
      <c r="D17" s="140"/>
    </row>
    <row r="18" spans="1:4" x14ac:dyDescent="0.25">
      <c r="A18" s="140"/>
      <c r="B18" s="140"/>
      <c r="C18" s="142"/>
      <c r="D18" s="140"/>
    </row>
    <row r="19" spans="1:4" x14ac:dyDescent="0.25">
      <c r="A19" s="140"/>
      <c r="B19" s="140"/>
      <c r="C19" s="142"/>
      <c r="D19" s="140"/>
    </row>
    <row r="20" spans="1:4" x14ac:dyDescent="0.25">
      <c r="A20" s="140"/>
      <c r="B20" s="140"/>
      <c r="C20" s="142"/>
      <c r="D20" s="140"/>
    </row>
    <row r="21" spans="1:4" x14ac:dyDescent="0.25">
      <c r="A21" s="140"/>
      <c r="B21" s="140"/>
      <c r="C21" s="142"/>
      <c r="D21" s="140"/>
    </row>
    <row r="22" spans="1:4" x14ac:dyDescent="0.25">
      <c r="A22" s="140"/>
      <c r="B22" s="140"/>
      <c r="C22" s="142"/>
      <c r="D22" s="140"/>
    </row>
    <row r="23" spans="1:4" x14ac:dyDescent="0.25">
      <c r="A23" s="140"/>
      <c r="B23" s="140"/>
      <c r="C23" s="142"/>
      <c r="D23" s="140"/>
    </row>
    <row r="24" spans="1:4" x14ac:dyDescent="0.25">
      <c r="A24" s="140"/>
      <c r="B24" s="140"/>
      <c r="C24" s="142"/>
      <c r="D24" s="140"/>
    </row>
    <row r="25" spans="1:4" x14ac:dyDescent="0.25">
      <c r="A25" s="140"/>
      <c r="B25" s="140"/>
      <c r="C25" s="142"/>
      <c r="D25" s="140"/>
    </row>
    <row r="26" spans="1:4" x14ac:dyDescent="0.25">
      <c r="A26" s="140"/>
      <c r="B26" s="140"/>
      <c r="C26" s="142"/>
      <c r="D26" s="140"/>
    </row>
    <row r="27" spans="1:4" x14ac:dyDescent="0.25">
      <c r="A27" s="140"/>
      <c r="B27" s="140"/>
      <c r="C27" s="142"/>
      <c r="D27" s="140"/>
    </row>
    <row r="28" spans="1:4" x14ac:dyDescent="0.25">
      <c r="A28" s="140"/>
      <c r="B28" s="140"/>
      <c r="C28" s="142"/>
      <c r="D28" s="140"/>
    </row>
    <row r="29" spans="1:4" x14ac:dyDescent="0.25">
      <c r="A29" s="140"/>
      <c r="B29" s="140"/>
      <c r="C29" s="142"/>
      <c r="D29" s="140"/>
    </row>
    <row r="30" spans="1:4" x14ac:dyDescent="0.25">
      <c r="A30" s="140"/>
      <c r="B30" s="140"/>
      <c r="C30" s="142"/>
      <c r="D30" s="140"/>
    </row>
    <row r="31" spans="1:4" x14ac:dyDescent="0.25">
      <c r="A31" s="140"/>
      <c r="B31" s="140"/>
      <c r="C31" s="142"/>
      <c r="D31" s="140"/>
    </row>
  </sheetData>
  <mergeCells count="1">
    <mergeCell ref="B2:G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    2 0 2 2      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2022-02-12T21:28:58Z</cp:lastPrinted>
  <dcterms:created xsi:type="dcterms:W3CDTF">2022-02-11T16:48:49Z</dcterms:created>
  <dcterms:modified xsi:type="dcterms:W3CDTF">2022-02-12T21:50:04Z</dcterms:modified>
</cp:coreProperties>
</file>