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N56" i="1" l="1"/>
  <c r="N57" i="1"/>
  <c r="J56" i="1" l="1"/>
  <c r="J57" i="1"/>
  <c r="J58" i="1"/>
  <c r="X32" i="1"/>
  <c r="V262" i="2" l="1"/>
  <c r="S262" i="2"/>
  <c r="Q262" i="2"/>
  <c r="L262" i="2"/>
  <c r="N261" i="2"/>
  <c r="E261" i="2"/>
  <c r="N260" i="2"/>
  <c r="E260" i="2"/>
  <c r="N259" i="2"/>
  <c r="E259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E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8" i="2"/>
  <c r="N258" i="2" s="1"/>
  <c r="N5" i="2"/>
  <c r="J5" i="2"/>
  <c r="N4" i="2"/>
  <c r="J4" i="2"/>
  <c r="N8" i="2" l="1"/>
  <c r="N262" i="2" s="1"/>
  <c r="N265" i="2" s="1"/>
  <c r="J10" i="2"/>
  <c r="I10" i="1"/>
  <c r="I8" i="1" l="1"/>
  <c r="I6" i="1"/>
  <c r="N5" i="1"/>
  <c r="J18" i="1" l="1"/>
  <c r="V264" i="1" l="1"/>
  <c r="S264" i="1"/>
  <c r="Q264" i="1"/>
  <c r="L264" i="1"/>
  <c r="N263" i="1"/>
  <c r="E263" i="1"/>
  <c r="N262" i="1"/>
  <c r="E262" i="1"/>
  <c r="N261" i="1"/>
  <c r="E261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E58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0" i="1"/>
  <c r="N260" i="1" s="1"/>
  <c r="N264" i="1" l="1"/>
  <c r="N267" i="1" s="1"/>
</calcChain>
</file>

<file path=xl/sharedStrings.xml><?xml version="1.0" encoding="utf-8"?>
<sst xmlns="http://schemas.openxmlformats.org/spreadsheetml/2006/main" count="295" uniqueCount="128">
  <si>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</si>
  <si>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</si>
  <si>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</si>
  <si>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</si>
  <si>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</si>
  <si>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</si>
  <si>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</si>
  <si>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</si>
  <si>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</si>
  <si>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</si>
  <si>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</si>
  <si>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</si>
  <si>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</si>
  <si>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</si>
  <si>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</si>
  <si>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</si>
  <si>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</si>
  <si>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</si>
  <si>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</si>
  <si>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</si>
  <si>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</si>
  <si>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</si>
  <si>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</si>
  <si>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</si>
  <si>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</si>
  <si>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</si>
  <si>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</si>
  <si>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</si>
  <si>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</si>
  <si>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</si>
  <si>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</si>
  <si>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</si>
  <si>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</si>
  <si>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</si>
  <si>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</si>
  <si>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</si>
  <si>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</si>
  <si>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</si>
  <si>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</si>
  <si>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</si>
  <si>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</si>
  <si>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</si>
  <si>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</si>
  <si>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</si>
  <si>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</si>
  <si>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</si>
  <si>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</si>
  <si>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</si>
  <si>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</si>
  <si>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</si>
  <si>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</si>
  <si>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</si>
  <si>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</si>
  <si>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</si>
  <si>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</si>
  <si>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</si>
  <si>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</si>
  <si>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</si>
  <si>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</si>
  <si>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</si>
  <si>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</si>
  <si>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</si>
  <si>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</si>
  <si>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</si>
  <si>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</si>
  <si>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</si>
  <si>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</si>
  <si>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</si>
  <si>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</si>
  <si>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</si>
  <si>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</si>
  <si>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</si>
  <si>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</si>
  <si>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</si>
  <si>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</si>
  <si>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</si>
  <si>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</si>
  <si>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</si>
  <si>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</si>
  <si>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</si>
  <si>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</si>
  <si>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</si>
  <si>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</si>
  <si>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</si>
  <si>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</si>
  <si>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</si>
  <si>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</si>
  <si>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</si>
  <si>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</si>
  <si>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</si>
  <si>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</si>
  <si>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</si>
  <si>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</si>
  <si>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</si>
  <si>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</si>
  <si>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</si>
  <si>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</si>
  <si>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</si>
  <si>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</si>
  <si>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</si>
  <si>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</si>
  <si>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</si>
  <si>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</si>
  <si>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</si>
  <si>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</si>
  <si>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</si>
  <si>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</si>
  <si>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</si>
  <si>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</si>
  <si>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</si>
  <si>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</si>
  <si>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</si>
  <si>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</si>
  <si>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</si>
  <si>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</si>
  <si>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</si>
  <si>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</si>
  <si>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</si>
  <si>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</si>
  <si>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19923--</t>
  </si>
  <si>
    <t>19934--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</si>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</sst>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1" fontId="2" fillId="0" borderId="27" xfId="0" applyNumberFormat="1" applyFont="1" applyFill="1" applyBorder="1" applyAlignment="1">
      <alignment horizontal="center" vertical="center" wrapText="1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4" fontId="32" fillId="0" borderId="17" xfId="0" applyNumberFormat="1" applyFont="1" applyFill="1" applyBorder="1" applyAlignment="1">
      <alignment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0" fontId="26" fillId="0" borderId="23" xfId="0" applyFont="1" applyFill="1" applyBorder="1" applyAlignment="1">
      <alignment vertical="center"/>
    </xf>
    <xf numFmtId="164" fontId="12" fillId="0" borderId="23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3"/>
  <sheetViews>
    <sheetView workbookViewId="0">
      <pane xSplit="7" ySplit="3" topLeftCell="K21" activePane="bottomRight" state="frozen"/>
      <selection pane="topRight" activeCell="H1" sqref="H1"/>
      <selection pane="bottomLeft" activeCell="A4" sqref="A4"/>
      <selection pane="bottomRight" activeCell="N27" sqref="N27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20" t="s">
        <v>29</v>
      </c>
      <c r="B1" s="420"/>
      <c r="C1" s="420"/>
      <c r="D1" s="420"/>
      <c r="E1" s="420"/>
      <c r="F1" s="420"/>
      <c r="G1" s="420"/>
      <c r="H1" s="420"/>
      <c r="I1" s="420"/>
      <c r="J1" s="420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21" t="s">
        <v>2</v>
      </c>
      <c r="X1" s="422"/>
    </row>
    <row r="2" spans="1:24" thickBot="1" x14ac:dyDescent="0.3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23" t="s">
        <v>15</v>
      </c>
      <c r="P3" s="42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1" si="0">I4-F4</f>
        <v>1480</v>
      </c>
      <c r="K4" s="46">
        <v>37.5</v>
      </c>
      <c r="L4" s="47"/>
      <c r="M4" s="47"/>
      <c r="N4" s="48">
        <f t="shared" ref="N4:N155" si="1">K4*I4</f>
        <v>824250</v>
      </c>
      <c r="O4" s="394" t="s">
        <v>63</v>
      </c>
      <c r="P4" s="396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7" t="s">
        <v>61</v>
      </c>
      <c r="P5" s="398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401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7" t="s">
        <v>61</v>
      </c>
      <c r="P6" s="398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7" t="s">
        <v>61</v>
      </c>
      <c r="P7" s="398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9" t="s">
        <v>61</v>
      </c>
      <c r="P10" s="400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9" t="s">
        <v>61</v>
      </c>
      <c r="P11" s="400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35" t="s">
        <v>103</v>
      </c>
      <c r="D12" s="402"/>
      <c r="E12" s="403"/>
      <c r="F12" s="404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9" t="s">
        <v>61</v>
      </c>
      <c r="P12" s="400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36"/>
      <c r="D13" s="402"/>
      <c r="E13" s="403"/>
      <c r="F13" s="404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9" t="s">
        <v>61</v>
      </c>
      <c r="P13" s="400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9" t="s">
        <v>61</v>
      </c>
      <c r="P14" s="400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9" t="s">
        <v>61</v>
      </c>
      <c r="P15" s="400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9" t="s">
        <v>61</v>
      </c>
      <c r="P16" s="400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9" t="s">
        <v>61</v>
      </c>
      <c r="P17" s="400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9" t="s">
        <v>61</v>
      </c>
      <c r="P18" s="400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69" t="s">
        <v>61</v>
      </c>
      <c r="P19" s="471">
        <v>44595</v>
      </c>
      <c r="Q19" s="79">
        <v>24940</v>
      </c>
      <c r="R19" s="67">
        <v>44582</v>
      </c>
      <c r="S19" s="51"/>
      <c r="T19" s="52"/>
      <c r="U19" s="53"/>
      <c r="V19" s="54"/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69" t="s">
        <v>61</v>
      </c>
      <c r="P20" s="471">
        <v>44595</v>
      </c>
      <c r="Q20" s="79">
        <v>0</v>
      </c>
      <c r="R20" s="67">
        <v>44582</v>
      </c>
      <c r="S20" s="51"/>
      <c r="T20" s="52"/>
      <c r="U20" s="53"/>
      <c r="V20" s="54"/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70" t="s">
        <v>61</v>
      </c>
      <c r="P21" s="471">
        <v>44596</v>
      </c>
      <c r="Q21" s="79">
        <v>25140</v>
      </c>
      <c r="R21" s="67">
        <v>44582</v>
      </c>
      <c r="S21" s="51"/>
      <c r="T21" s="52"/>
      <c r="U21" s="53"/>
      <c r="V21" s="54"/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70" t="s">
        <v>61</v>
      </c>
      <c r="P22" s="471">
        <v>44596</v>
      </c>
      <c r="Q22" s="79">
        <v>0</v>
      </c>
      <c r="R22" s="67">
        <v>44582</v>
      </c>
      <c r="S22" s="51"/>
      <c r="T22" s="52"/>
      <c r="U22" s="53"/>
      <c r="V22" s="54"/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121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70" t="s">
        <v>61</v>
      </c>
      <c r="P23" s="471">
        <v>44600</v>
      </c>
      <c r="Q23" s="79">
        <v>25140</v>
      </c>
      <c r="R23" s="67">
        <v>44592</v>
      </c>
      <c r="S23" s="51"/>
      <c r="T23" s="52"/>
      <c r="U23" s="53"/>
      <c r="V23" s="54"/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123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69" t="s">
        <v>61</v>
      </c>
      <c r="P24" s="471">
        <v>44600</v>
      </c>
      <c r="Q24" s="79">
        <v>0</v>
      </c>
      <c r="R24" s="67">
        <v>44592</v>
      </c>
      <c r="S24" s="85"/>
      <c r="T24" s="86"/>
      <c r="U24" s="53"/>
      <c r="V24" s="54"/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122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70" t="s">
        <v>61</v>
      </c>
      <c r="P25" s="471">
        <v>44600</v>
      </c>
      <c r="Q25" s="79">
        <v>20140</v>
      </c>
      <c r="R25" s="67">
        <v>44592</v>
      </c>
      <c r="S25" s="51"/>
      <c r="T25" s="52"/>
      <c r="U25" s="53"/>
      <c r="V25" s="54"/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124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70" t="s">
        <v>61</v>
      </c>
      <c r="P26" s="471">
        <v>44602</v>
      </c>
      <c r="Q26" s="79">
        <v>20140</v>
      </c>
      <c r="R26" s="67">
        <v>44592</v>
      </c>
      <c r="S26" s="51"/>
      <c r="T26" s="52"/>
      <c r="U26" s="53"/>
      <c r="V26" s="54"/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125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70" t="s">
        <v>127</v>
      </c>
      <c r="P27" s="471">
        <v>44603</v>
      </c>
      <c r="Q27" s="79">
        <v>25140</v>
      </c>
      <c r="R27" s="67">
        <v>44592</v>
      </c>
      <c r="S27" s="91"/>
      <c r="T27" s="92"/>
      <c r="U27" s="53"/>
      <c r="V27" s="54"/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126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70" t="s">
        <v>61</v>
      </c>
      <c r="P28" s="471">
        <v>44603</v>
      </c>
      <c r="Q28" s="66">
        <v>0</v>
      </c>
      <c r="R28" s="67">
        <v>44592</v>
      </c>
      <c r="S28" s="91"/>
      <c r="T28" s="92"/>
      <c r="U28" s="53"/>
      <c r="V28" s="54"/>
      <c r="W28" s="53" t="s">
        <v>108</v>
      </c>
      <c r="X28" s="70">
        <v>0</v>
      </c>
    </row>
    <row r="29" spans="1:24" ht="22.5" customHeight="1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74">
        <v>19900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70"/>
      <c r="P29" s="471"/>
      <c r="Q29" s="472">
        <v>25140</v>
      </c>
      <c r="R29" s="473">
        <v>44596</v>
      </c>
      <c r="S29" s="91"/>
      <c r="T29" s="92"/>
      <c r="U29" s="53"/>
      <c r="V29" s="54"/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74">
        <v>19900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70"/>
      <c r="P30" s="471"/>
      <c r="Q30" s="472">
        <v>0</v>
      </c>
      <c r="R30" s="473">
        <v>44596</v>
      </c>
      <c r="S30" s="91"/>
      <c r="T30" s="92"/>
      <c r="U30" s="53"/>
      <c r="V30" s="54"/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0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15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63" t="s">
        <v>41</v>
      </c>
      <c r="B56" s="148" t="s">
        <v>23</v>
      </c>
      <c r="C56" s="465" t="s">
        <v>110</v>
      </c>
      <c r="D56" s="150"/>
      <c r="E56" s="40"/>
      <c r="F56" s="151">
        <v>1025.4000000000001</v>
      </c>
      <c r="G56" s="152">
        <v>44571</v>
      </c>
      <c r="H56" s="42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10"/>
      <c r="P56" s="411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64"/>
      <c r="B57" s="148" t="s">
        <v>24</v>
      </c>
      <c r="C57" s="466"/>
      <c r="D57" s="150"/>
      <c r="E57" s="40"/>
      <c r="F57" s="151">
        <v>319</v>
      </c>
      <c r="G57" s="152">
        <v>44571</v>
      </c>
      <c r="H57" s="43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10"/>
      <c r="P57" s="411"/>
      <c r="Q57" s="128"/>
      <c r="R57" s="158"/>
      <c r="S57" s="92"/>
      <c r="T57" s="92"/>
      <c r="U57" s="159"/>
      <c r="V57" s="160"/>
    </row>
    <row r="58" spans="1:24" s="161" customFormat="1" ht="48.75" customHeight="1" thickTop="1" thickBot="1" x14ac:dyDescent="0.35">
      <c r="A58" s="451" t="s">
        <v>41</v>
      </c>
      <c r="B58" s="148" t="s">
        <v>23</v>
      </c>
      <c r="C58" s="453" t="s">
        <v>109</v>
      </c>
      <c r="D58" s="165"/>
      <c r="E58" s="40">
        <f t="shared" si="2"/>
        <v>0</v>
      </c>
      <c r="F58" s="151">
        <v>1661.4</v>
      </c>
      <c r="G58" s="152">
        <v>44585</v>
      </c>
      <c r="H58" s="429">
        <v>800</v>
      </c>
      <c r="I58" s="151">
        <v>1661.4</v>
      </c>
      <c r="J58" s="45">
        <f t="shared" si="0"/>
        <v>0</v>
      </c>
      <c r="K58" s="46">
        <v>91</v>
      </c>
      <c r="L58" s="65"/>
      <c r="M58" s="65"/>
      <c r="N58" s="154">
        <f t="shared" si="1"/>
        <v>151187.4</v>
      </c>
      <c r="O58" s="459" t="s">
        <v>59</v>
      </c>
      <c r="P58" s="460">
        <v>44594</v>
      </c>
      <c r="Q58" s="166"/>
      <c r="R58" s="158"/>
      <c r="S58" s="92"/>
      <c r="T58" s="92"/>
      <c r="U58" s="159"/>
      <c r="V58" s="160"/>
      <c r="W58"/>
      <c r="X58"/>
    </row>
    <row r="59" spans="1:24" ht="26.25" customHeight="1" thickTop="1" thickBot="1" x14ac:dyDescent="0.35">
      <c r="A59" s="438"/>
      <c r="B59" s="148" t="s">
        <v>24</v>
      </c>
      <c r="C59" s="454"/>
      <c r="D59" s="167"/>
      <c r="E59" s="40">
        <f t="shared" si="2"/>
        <v>0</v>
      </c>
      <c r="F59" s="151">
        <v>231.6</v>
      </c>
      <c r="G59" s="152">
        <v>44585</v>
      </c>
      <c r="H59" s="430"/>
      <c r="I59" s="151">
        <v>231.6</v>
      </c>
      <c r="J59" s="45">
        <f t="shared" si="0"/>
        <v>0</v>
      </c>
      <c r="K59" s="168">
        <v>102</v>
      </c>
      <c r="L59" s="99"/>
      <c r="M59" s="99"/>
      <c r="N59" s="154">
        <f t="shared" si="1"/>
        <v>23623.200000000001</v>
      </c>
      <c r="O59" s="461"/>
      <c r="P59" s="462"/>
      <c r="Q59" s="166"/>
      <c r="R59" s="129"/>
      <c r="S59" s="92"/>
      <c r="T59" s="92"/>
      <c r="U59" s="53"/>
      <c r="V59" s="54"/>
    </row>
    <row r="60" spans="1:24" ht="18.75" customHeight="1" thickTop="1" thickBot="1" x14ac:dyDescent="0.35">
      <c r="A60" s="455"/>
      <c r="B60" s="148" t="s">
        <v>23</v>
      </c>
      <c r="C60" s="452"/>
      <c r="D60" s="167"/>
      <c r="E60" s="40">
        <f t="shared" si="2"/>
        <v>0</v>
      </c>
      <c r="F60" s="151"/>
      <c r="G60" s="152"/>
      <c r="H60" s="456"/>
      <c r="I60" s="151"/>
      <c r="J60" s="45">
        <f t="shared" si="0"/>
        <v>0</v>
      </c>
      <c r="K60" s="168"/>
      <c r="L60" s="99"/>
      <c r="M60" s="99"/>
      <c r="N60" s="154">
        <f t="shared" si="1"/>
        <v>0</v>
      </c>
      <c r="O60" s="457"/>
      <c r="P60" s="458"/>
      <c r="Q60" s="166"/>
      <c r="R60" s="129"/>
      <c r="S60" s="92"/>
      <c r="T60" s="92"/>
      <c r="U60" s="53"/>
      <c r="V60" s="54"/>
    </row>
    <row r="61" spans="1:24" s="161" customFormat="1" ht="18.75" thickTop="1" thickBot="1" x14ac:dyDescent="0.35">
      <c r="A61" s="437"/>
      <c r="B61" s="148" t="s">
        <v>23</v>
      </c>
      <c r="C61" s="439"/>
      <c r="D61" s="165"/>
      <c r="E61" s="40">
        <f t="shared" si="2"/>
        <v>0</v>
      </c>
      <c r="F61" s="151"/>
      <c r="G61" s="152"/>
      <c r="H61" s="429"/>
      <c r="I61" s="151"/>
      <c r="J61" s="45">
        <f t="shared" si="0"/>
        <v>0</v>
      </c>
      <c r="K61" s="46"/>
      <c r="L61" s="65"/>
      <c r="M61" s="65"/>
      <c r="N61" s="154">
        <f t="shared" si="1"/>
        <v>0</v>
      </c>
      <c r="O61" s="166"/>
      <c r="P61" s="62"/>
      <c r="Q61" s="169"/>
      <c r="R61" s="158"/>
      <c r="S61" s="92"/>
      <c r="T61" s="92"/>
      <c r="U61" s="159"/>
      <c r="V61" s="160"/>
      <c r="W61"/>
      <c r="X61"/>
    </row>
    <row r="62" spans="1:24" ht="21" customHeight="1" thickTop="1" thickBot="1" x14ac:dyDescent="0.35">
      <c r="A62" s="438"/>
      <c r="B62" s="148" t="s">
        <v>24</v>
      </c>
      <c r="C62" s="440"/>
      <c r="D62" s="170"/>
      <c r="E62" s="40">
        <f t="shared" si="2"/>
        <v>0</v>
      </c>
      <c r="F62" s="151"/>
      <c r="G62" s="152"/>
      <c r="H62" s="430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/>
      <c r="P62" s="62"/>
      <c r="Q62" s="169"/>
      <c r="R62" s="129"/>
      <c r="S62" s="92"/>
      <c r="T62" s="92"/>
      <c r="U62" s="53"/>
      <c r="V62" s="54"/>
    </row>
    <row r="63" spans="1:24" ht="18.75" customHeight="1" thickTop="1" thickBot="1" x14ac:dyDescent="0.35">
      <c r="A63" s="171"/>
      <c r="B63" s="172"/>
      <c r="C63" s="173"/>
      <c r="D63" s="170"/>
      <c r="E63" s="40">
        <f t="shared" si="2"/>
        <v>0</v>
      </c>
      <c r="F63" s="151"/>
      <c r="G63" s="152"/>
      <c r="H63" s="15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74"/>
      <c r="P63" s="175"/>
      <c r="Q63" s="166"/>
      <c r="R63" s="129"/>
      <c r="S63" s="92"/>
      <c r="T63" s="92"/>
      <c r="U63" s="53"/>
      <c r="V63" s="54"/>
    </row>
    <row r="64" spans="1:24" ht="18.75" thickTop="1" thickBot="1" x14ac:dyDescent="0.35">
      <c r="A64" s="176" t="s">
        <v>43</v>
      </c>
      <c r="B64" s="393" t="s">
        <v>44</v>
      </c>
      <c r="C64" s="177" t="s">
        <v>45</v>
      </c>
      <c r="D64" s="178"/>
      <c r="E64" s="40">
        <f t="shared" si="2"/>
        <v>0</v>
      </c>
      <c r="F64" s="151">
        <v>410</v>
      </c>
      <c r="G64" s="152">
        <v>44565</v>
      </c>
      <c r="H64" s="153" t="s">
        <v>46</v>
      </c>
      <c r="I64" s="151">
        <v>410</v>
      </c>
      <c r="J64" s="45">
        <f t="shared" si="0"/>
        <v>0</v>
      </c>
      <c r="K64" s="168">
        <v>65</v>
      </c>
      <c r="L64" s="99"/>
      <c r="M64" s="99"/>
      <c r="N64" s="48">
        <f t="shared" si="1"/>
        <v>26650</v>
      </c>
      <c r="O64" s="166" t="s">
        <v>59</v>
      </c>
      <c r="P64" s="162">
        <v>44572</v>
      </c>
      <c r="Q64" s="166"/>
      <c r="R64" s="129"/>
      <c r="S64" s="92"/>
      <c r="T64" s="92"/>
      <c r="U64" s="53"/>
      <c r="V64" s="54"/>
    </row>
    <row r="65" spans="1:22" ht="18" customHeight="1" thickTop="1" x14ac:dyDescent="0.3">
      <c r="A65" s="395" t="s">
        <v>53</v>
      </c>
      <c r="B65" s="384" t="s">
        <v>54</v>
      </c>
      <c r="C65" s="181" t="s">
        <v>55</v>
      </c>
      <c r="D65" s="382"/>
      <c r="E65" s="40"/>
      <c r="F65" s="385">
        <v>18647.810000000001</v>
      </c>
      <c r="G65" s="188">
        <v>44567</v>
      </c>
      <c r="H65" s="383"/>
      <c r="I65" s="151">
        <v>18647.810000000001</v>
      </c>
      <c r="J65" s="45">
        <f t="shared" si="0"/>
        <v>0</v>
      </c>
      <c r="K65" s="168">
        <v>32.799999999999997</v>
      </c>
      <c r="L65" s="99"/>
      <c r="M65" s="99"/>
      <c r="N65" s="48">
        <f t="shared" si="1"/>
        <v>611648.16799999995</v>
      </c>
      <c r="O65" s="166"/>
      <c r="P65" s="162"/>
      <c r="Q65" s="166"/>
      <c r="R65" s="129"/>
      <c r="S65" s="182"/>
      <c r="T65" s="52"/>
      <c r="U65" s="53"/>
      <c r="V65" s="54"/>
    </row>
    <row r="66" spans="1:22" ht="17.25" x14ac:dyDescent="0.3">
      <c r="A66" s="179" t="s">
        <v>56</v>
      </c>
      <c r="B66" s="180"/>
      <c r="C66" s="185"/>
      <c r="D66" s="173"/>
      <c r="E66" s="60">
        <f t="shared" si="2"/>
        <v>0</v>
      </c>
      <c r="F66" s="151"/>
      <c r="G66" s="152"/>
      <c r="H66" s="390"/>
      <c r="I66" s="151"/>
      <c r="J66" s="45">
        <f t="shared" si="0"/>
        <v>0</v>
      </c>
      <c r="K66" s="168"/>
      <c r="L66" s="99"/>
      <c r="M66" s="99"/>
      <c r="N66" s="48">
        <f t="shared" si="1"/>
        <v>0</v>
      </c>
      <c r="O66" s="431"/>
      <c r="P66" s="433"/>
      <c r="Q66" s="166"/>
      <c r="R66" s="129"/>
      <c r="S66" s="182"/>
      <c r="T66" s="52"/>
      <c r="U66" s="53"/>
      <c r="V66" s="54"/>
    </row>
    <row r="67" spans="1:22" ht="17.25" x14ac:dyDescent="0.3">
      <c r="A67" s="179" t="s">
        <v>56</v>
      </c>
      <c r="B67" s="180"/>
      <c r="C67" s="185"/>
      <c r="D67" s="173"/>
      <c r="E67" s="60">
        <f t="shared" si="2"/>
        <v>0</v>
      </c>
      <c r="F67" s="151"/>
      <c r="G67" s="152"/>
      <c r="H67" s="390"/>
      <c r="I67" s="151"/>
      <c r="J67" s="45">
        <f t="shared" si="0"/>
        <v>0</v>
      </c>
      <c r="K67" s="168"/>
      <c r="L67" s="99"/>
      <c r="M67" s="99"/>
      <c r="N67" s="48">
        <f t="shared" si="1"/>
        <v>0</v>
      </c>
      <c r="O67" s="441"/>
      <c r="P67" s="442"/>
      <c r="Q67" s="166"/>
      <c r="R67" s="129"/>
      <c r="S67" s="182"/>
      <c r="T67" s="52"/>
      <c r="U67" s="53"/>
      <c r="V67" s="54"/>
    </row>
    <row r="68" spans="1:22" ht="18.600000000000001" customHeight="1" x14ac:dyDescent="0.3">
      <c r="A68" s="179" t="s">
        <v>43</v>
      </c>
      <c r="B68" s="180" t="s">
        <v>44</v>
      </c>
      <c r="C68" s="185" t="s">
        <v>57</v>
      </c>
      <c r="D68" s="173"/>
      <c r="E68" s="60">
        <f t="shared" si="2"/>
        <v>0</v>
      </c>
      <c r="F68" s="151">
        <v>300</v>
      </c>
      <c r="G68" s="152">
        <v>44579</v>
      </c>
      <c r="H68" s="153" t="s">
        <v>58</v>
      </c>
      <c r="I68" s="151">
        <v>300</v>
      </c>
      <c r="J68" s="45">
        <f t="shared" si="0"/>
        <v>0</v>
      </c>
      <c r="K68" s="46">
        <v>65</v>
      </c>
      <c r="L68" s="65"/>
      <c r="M68" s="99"/>
      <c r="N68" s="48">
        <f t="shared" si="1"/>
        <v>19500</v>
      </c>
      <c r="O68" s="166" t="s">
        <v>59</v>
      </c>
      <c r="P68" s="183">
        <v>44579</v>
      </c>
      <c r="Q68" s="166"/>
      <c r="R68" s="129"/>
      <c r="S68" s="182"/>
      <c r="T68" s="52"/>
      <c r="U68" s="53"/>
      <c r="V68" s="54"/>
    </row>
    <row r="69" spans="1:22" ht="17.25" x14ac:dyDescent="0.3">
      <c r="A69" s="184" t="s">
        <v>56</v>
      </c>
      <c r="B69" s="180"/>
      <c r="C69" s="173"/>
      <c r="D69" s="173"/>
      <c r="E69" s="60">
        <f t="shared" si="2"/>
        <v>0</v>
      </c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7.25" customHeight="1" x14ac:dyDescent="0.3">
      <c r="A70" s="179" t="s">
        <v>43</v>
      </c>
      <c r="B70" s="180" t="s">
        <v>44</v>
      </c>
      <c r="C70" s="185" t="s">
        <v>77</v>
      </c>
      <c r="D70" s="173"/>
      <c r="E70" s="60">
        <f t="shared" si="2"/>
        <v>0</v>
      </c>
      <c r="F70" s="151">
        <v>430</v>
      </c>
      <c r="G70" s="152">
        <v>44582</v>
      </c>
      <c r="H70" s="153" t="s">
        <v>78</v>
      </c>
      <c r="I70" s="151">
        <v>430</v>
      </c>
      <c r="J70" s="45">
        <f t="shared" si="0"/>
        <v>0</v>
      </c>
      <c r="K70" s="46">
        <v>65</v>
      </c>
      <c r="L70" s="65"/>
      <c r="M70" s="99"/>
      <c r="N70" s="48">
        <f t="shared" si="1"/>
        <v>27950</v>
      </c>
      <c r="O70" s="166" t="s">
        <v>59</v>
      </c>
      <c r="P70" s="183">
        <v>44585</v>
      </c>
      <c r="Q70" s="166"/>
      <c r="R70" s="129"/>
      <c r="S70" s="182"/>
      <c r="T70" s="52"/>
      <c r="U70" s="53"/>
      <c r="V70" s="54"/>
    </row>
    <row r="71" spans="1:22" ht="17.25" customHeight="1" x14ac:dyDescent="0.3">
      <c r="A71" s="179" t="s">
        <v>111</v>
      </c>
      <c r="B71" s="186" t="s">
        <v>112</v>
      </c>
      <c r="C71" s="185" t="s">
        <v>113</v>
      </c>
      <c r="D71" s="185"/>
      <c r="E71" s="60">
        <f t="shared" ref="E71:E140" si="3">D71*F71</f>
        <v>0</v>
      </c>
      <c r="F71" s="151">
        <v>238</v>
      </c>
      <c r="G71" s="152">
        <v>44585</v>
      </c>
      <c r="H71" s="153">
        <v>36619</v>
      </c>
      <c r="I71" s="151">
        <v>238</v>
      </c>
      <c r="J71" s="45">
        <f t="shared" si="0"/>
        <v>0</v>
      </c>
      <c r="K71" s="46">
        <v>57</v>
      </c>
      <c r="L71" s="65"/>
      <c r="M71" s="99"/>
      <c r="N71" s="48">
        <f t="shared" si="1"/>
        <v>13566</v>
      </c>
      <c r="O71" s="467" t="s">
        <v>59</v>
      </c>
      <c r="P71" s="468">
        <v>44595</v>
      </c>
      <c r="Q71" s="166"/>
      <c r="R71" s="129"/>
      <c r="S71" s="182"/>
      <c r="T71" s="52"/>
      <c r="U71" s="53"/>
      <c r="V71" s="54"/>
    </row>
    <row r="72" spans="1:22" ht="18.75" customHeight="1" x14ac:dyDescent="0.25">
      <c r="A72" s="179"/>
      <c r="B72" s="187"/>
      <c r="C72" s="185"/>
      <c r="D72" s="173"/>
      <c r="E72" s="60">
        <f t="shared" si="3"/>
        <v>0</v>
      </c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6"/>
      <c r="P72" s="183"/>
      <c r="Q72" s="166"/>
      <c r="R72" s="129"/>
      <c r="S72" s="182"/>
      <c r="T72" s="52"/>
      <c r="U72" s="53"/>
      <c r="V72" s="54"/>
    </row>
    <row r="73" spans="1:22" ht="18.75" customHeight="1" x14ac:dyDescent="0.3">
      <c r="A73" s="179"/>
      <c r="B73" s="180"/>
      <c r="C73" s="185"/>
      <c r="D73" s="185"/>
      <c r="E73" s="60">
        <f t="shared" si="3"/>
        <v>0</v>
      </c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89"/>
      <c r="P73" s="190"/>
      <c r="Q73" s="166"/>
      <c r="R73" s="129"/>
      <c r="S73" s="182"/>
      <c r="T73" s="52"/>
      <c r="U73" s="53"/>
      <c r="V73" s="54"/>
    </row>
    <row r="74" spans="1:22" ht="17.25" customHeight="1" x14ac:dyDescent="0.3">
      <c r="A74" s="179"/>
      <c r="B74" s="186"/>
      <c r="C74" s="185"/>
      <c r="D74" s="185"/>
      <c r="E74" s="60">
        <f t="shared" si="3"/>
        <v>0</v>
      </c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179"/>
      <c r="B75" s="186"/>
      <c r="C75" s="185"/>
      <c r="D75" s="185"/>
      <c r="E75" s="60">
        <f t="shared" si="3"/>
        <v>0</v>
      </c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7.25" customHeight="1" x14ac:dyDescent="0.3">
      <c r="A76" s="179"/>
      <c r="B76" s="186"/>
      <c r="C76" s="185"/>
      <c r="D76" s="185"/>
      <c r="E76" s="60">
        <f t="shared" si="3"/>
        <v>0</v>
      </c>
      <c r="F76" s="151"/>
      <c r="G76" s="391"/>
      <c r="H76" s="392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6"/>
      <c r="P76" s="405"/>
      <c r="Q76" s="169"/>
      <c r="R76" s="129"/>
      <c r="S76" s="182"/>
      <c r="T76" s="52"/>
      <c r="U76" s="53"/>
      <c r="V76" s="54"/>
    </row>
    <row r="77" spans="1:22" ht="17.25" customHeight="1" x14ac:dyDescent="0.3">
      <c r="A77" s="179"/>
      <c r="B77" s="186"/>
      <c r="C77" s="185"/>
      <c r="D77" s="185"/>
      <c r="E77" s="60">
        <f t="shared" si="3"/>
        <v>0</v>
      </c>
      <c r="F77" s="151"/>
      <c r="G77" s="391"/>
      <c r="H77" s="392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6"/>
      <c r="P77" s="405"/>
      <c r="Q77" s="169"/>
      <c r="R77" s="129"/>
      <c r="S77" s="182"/>
      <c r="T77" s="52"/>
      <c r="U77" s="53"/>
      <c r="V77" s="54"/>
    </row>
    <row r="78" spans="1:22" ht="18.75" customHeight="1" x14ac:dyDescent="0.3">
      <c r="A78" s="179"/>
      <c r="B78" s="180"/>
      <c r="C78" s="185"/>
      <c r="D78" s="173"/>
      <c r="E78" s="60">
        <f t="shared" si="3"/>
        <v>0</v>
      </c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6"/>
      <c r="P78" s="183"/>
      <c r="Q78" s="169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>
        <f t="shared" si="3"/>
        <v>0</v>
      </c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6"/>
      <c r="P79" s="183"/>
      <c r="Q79" s="166"/>
      <c r="R79" s="129"/>
      <c r="S79" s="182"/>
      <c r="T79" s="52"/>
      <c r="U79" s="53"/>
      <c r="V79" s="54"/>
    </row>
    <row r="80" spans="1:22" ht="16.5" customHeight="1" x14ac:dyDescent="0.3">
      <c r="A80" s="179"/>
      <c r="B80" s="180"/>
      <c r="C80" s="185"/>
      <c r="D80" s="191"/>
      <c r="E80" s="60">
        <f t="shared" si="3"/>
        <v>0</v>
      </c>
      <c r="F80" s="151"/>
      <c r="G80" s="152"/>
      <c r="H80" s="392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31"/>
      <c r="P80" s="449"/>
      <c r="Q80" s="166"/>
      <c r="R80" s="129"/>
      <c r="S80" s="182"/>
      <c r="T80" s="52"/>
      <c r="U80" s="53"/>
      <c r="V80" s="54"/>
    </row>
    <row r="81" spans="1:22" ht="16.5" customHeight="1" x14ac:dyDescent="0.3">
      <c r="A81" s="179"/>
      <c r="B81" s="180"/>
      <c r="C81" s="185"/>
      <c r="D81" s="191"/>
      <c r="E81" s="60">
        <f t="shared" si="3"/>
        <v>0</v>
      </c>
      <c r="F81" s="151"/>
      <c r="G81" s="152"/>
      <c r="H81" s="392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441"/>
      <c r="P81" s="450"/>
      <c r="Q81" s="166"/>
      <c r="R81" s="129"/>
      <c r="S81" s="182"/>
      <c r="T81" s="52"/>
      <c r="U81" s="53"/>
      <c r="V81" s="54"/>
    </row>
    <row r="82" spans="1:22" s="161" customFormat="1" ht="16.5" customHeight="1" x14ac:dyDescent="0.3">
      <c r="A82" s="179"/>
      <c r="B82" s="180"/>
      <c r="C82" s="185"/>
      <c r="D82" s="192"/>
      <c r="E82" s="60">
        <f t="shared" si="3"/>
        <v>0</v>
      </c>
      <c r="F82" s="151"/>
      <c r="G82" s="152"/>
      <c r="H82" s="392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31"/>
      <c r="P82" s="449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179"/>
      <c r="B83" s="180"/>
      <c r="C83" s="185"/>
      <c r="D83" s="192"/>
      <c r="E83" s="60">
        <f t="shared" si="3"/>
        <v>0</v>
      </c>
      <c r="F83" s="151"/>
      <c r="G83" s="152"/>
      <c r="H83" s="392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441"/>
      <c r="P83" s="450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3"/>
      <c r="D84" s="194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83"/>
      <c r="Q84" s="166"/>
      <c r="R84" s="158"/>
      <c r="S84" s="182"/>
      <c r="T84" s="52"/>
      <c r="U84" s="159"/>
      <c r="V84" s="160"/>
    </row>
    <row r="85" spans="1:22" s="161" customFormat="1" ht="16.5" customHeight="1" x14ac:dyDescent="0.3">
      <c r="A85" s="71"/>
      <c r="B85" s="180"/>
      <c r="C85" s="195"/>
      <c r="D85" s="194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6"/>
      <c r="P85" s="196"/>
      <c r="Q85" s="166"/>
      <c r="R85" s="158"/>
      <c r="S85" s="182"/>
      <c r="T85" s="52"/>
      <c r="U85" s="159"/>
      <c r="V85" s="160"/>
    </row>
    <row r="86" spans="1:22" s="161" customFormat="1" ht="16.5" customHeight="1" x14ac:dyDescent="0.3">
      <c r="A86" s="71"/>
      <c r="B86" s="180"/>
      <c r="C86" s="194"/>
      <c r="D86" s="197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6"/>
      <c r="P86" s="196"/>
      <c r="Q86" s="166"/>
      <c r="R86" s="158"/>
      <c r="S86" s="182"/>
      <c r="T86" s="52"/>
      <c r="U86" s="159"/>
      <c r="V86" s="160"/>
    </row>
    <row r="87" spans="1:22" ht="16.5" customHeight="1" x14ac:dyDescent="0.3">
      <c r="A87" s="198"/>
      <c r="B87" s="127"/>
      <c r="C87" s="191"/>
      <c r="D87" s="199"/>
      <c r="E87" s="60">
        <f t="shared" si="3"/>
        <v>0</v>
      </c>
      <c r="F87" s="64"/>
      <c r="G87" s="117"/>
      <c r="H87" s="200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17.25" x14ac:dyDescent="0.3">
      <c r="A88" s="198"/>
      <c r="B88" s="127"/>
      <c r="C88" s="201"/>
      <c r="D88" s="199"/>
      <c r="E88" s="60">
        <f t="shared" si="3"/>
        <v>0</v>
      </c>
      <c r="F88" s="64"/>
      <c r="G88" s="117"/>
      <c r="H88" s="200"/>
      <c r="I88" s="64"/>
      <c r="J88" s="45">
        <f t="shared" si="0"/>
        <v>0</v>
      </c>
      <c r="K88" s="100"/>
      <c r="L88" s="443"/>
      <c r="M88" s="444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17.25" x14ac:dyDescent="0.3">
      <c r="A89" s="198"/>
      <c r="B89" s="127"/>
      <c r="C89" s="202"/>
      <c r="D89" s="199"/>
      <c r="E89" s="60">
        <f t="shared" si="3"/>
        <v>0</v>
      </c>
      <c r="F89" s="64"/>
      <c r="G89" s="117"/>
      <c r="H89" s="200"/>
      <c r="I89" s="64"/>
      <c r="J89" s="45">
        <f t="shared" si="0"/>
        <v>0</v>
      </c>
      <c r="K89" s="100"/>
      <c r="L89" s="443"/>
      <c r="M89" s="444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21" customHeight="1" x14ac:dyDescent="0.3">
      <c r="A90" s="203"/>
      <c r="B90" s="127"/>
      <c r="C90" s="204"/>
      <c r="D90" s="199"/>
      <c r="E90" s="60">
        <f t="shared" si="3"/>
        <v>0</v>
      </c>
      <c r="F90" s="64"/>
      <c r="G90" s="117"/>
      <c r="H90" s="200"/>
      <c r="I90" s="64"/>
      <c r="J90" s="45">
        <f t="shared" si="0"/>
        <v>0</v>
      </c>
      <c r="K90" s="100"/>
      <c r="L90" s="205"/>
      <c r="M90" s="20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26.25" customHeight="1" x14ac:dyDescent="0.3">
      <c r="A91" s="206"/>
      <c r="B91" s="127"/>
      <c r="C91" s="207"/>
      <c r="D91" s="199"/>
      <c r="E91" s="60">
        <f t="shared" si="3"/>
        <v>0</v>
      </c>
      <c r="F91" s="64"/>
      <c r="G91" s="117"/>
      <c r="H91" s="200"/>
      <c r="I91" s="64"/>
      <c r="J91" s="45">
        <f t="shared" si="0"/>
        <v>0</v>
      </c>
      <c r="K91" s="100"/>
      <c r="L91" s="205"/>
      <c r="M91" s="20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3"/>
        <v>0</v>
      </c>
      <c r="F92" s="64"/>
      <c r="G92" s="117"/>
      <c r="H92" s="200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208"/>
      <c r="B93" s="127"/>
      <c r="C93" s="199"/>
      <c r="D93" s="199"/>
      <c r="E93" s="60">
        <f t="shared" si="3"/>
        <v>0</v>
      </c>
      <c r="F93" s="64"/>
      <c r="G93" s="117"/>
      <c r="H93" s="200"/>
      <c r="I93" s="64"/>
      <c r="J93" s="45">
        <f t="shared" si="0"/>
        <v>0</v>
      </c>
      <c r="K93" s="100"/>
      <c r="L93" s="65"/>
      <c r="M93" s="65"/>
      <c r="N93" s="77">
        <f t="shared" si="1"/>
        <v>0</v>
      </c>
      <c r="O93" s="166"/>
      <c r="P93" s="196"/>
      <c r="Q93" s="166"/>
      <c r="R93" s="129"/>
      <c r="S93" s="182"/>
      <c r="T93" s="52"/>
      <c r="U93" s="53"/>
      <c r="V93" s="54"/>
    </row>
    <row r="94" spans="1:22" ht="17.25" x14ac:dyDescent="0.3">
      <c r="A94" s="208"/>
      <c r="B94" s="127"/>
      <c r="C94" s="199"/>
      <c r="D94" s="199"/>
      <c r="E94" s="60">
        <f t="shared" si="3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166"/>
      <c r="P94" s="196"/>
      <c r="Q94" s="166"/>
      <c r="R94" s="129"/>
      <c r="S94" s="182"/>
      <c r="T94" s="52"/>
      <c r="U94" s="53"/>
      <c r="V94" s="54"/>
    </row>
    <row r="95" spans="1:22" ht="17.25" x14ac:dyDescent="0.3">
      <c r="A95" s="198"/>
      <c r="B95" s="127"/>
      <c r="C95" s="191"/>
      <c r="D95" s="199"/>
      <c r="E95" s="60">
        <f t="shared" si="3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31"/>
      <c r="P95" s="445"/>
      <c r="Q95" s="166"/>
      <c r="R95" s="129"/>
      <c r="S95" s="182"/>
      <c r="T95" s="52"/>
      <c r="U95" s="53"/>
      <c r="V95" s="54"/>
    </row>
    <row r="96" spans="1:22" ht="17.25" x14ac:dyDescent="0.3">
      <c r="A96" s="198"/>
      <c r="B96" s="127"/>
      <c r="C96" s="191"/>
      <c r="D96" s="199"/>
      <c r="E96" s="60">
        <f t="shared" si="3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441"/>
      <c r="P96" s="446"/>
      <c r="Q96" s="166"/>
      <c r="R96" s="129"/>
      <c r="S96" s="182"/>
      <c r="T96" s="52"/>
      <c r="U96" s="53"/>
      <c r="V96" s="54"/>
    </row>
    <row r="97" spans="1:22" ht="17.25" x14ac:dyDescent="0.3">
      <c r="A97" s="127"/>
      <c r="B97" s="127"/>
      <c r="C97" s="199"/>
      <c r="D97" s="199"/>
      <c r="E97" s="60">
        <f t="shared" si="3"/>
        <v>0</v>
      </c>
      <c r="F97" s="64"/>
      <c r="G97" s="117"/>
      <c r="H97" s="200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3">
      <c r="A98" s="127"/>
      <c r="B98" s="127"/>
      <c r="C98" s="199"/>
      <c r="D98" s="199"/>
      <c r="E98" s="60">
        <f t="shared" si="3"/>
        <v>0</v>
      </c>
      <c r="F98" s="64"/>
      <c r="G98" s="117"/>
      <c r="H98" s="200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3">
      <c r="A99" s="113"/>
      <c r="B99" s="127"/>
      <c r="C99" s="209"/>
      <c r="D99" s="209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4"/>
      <c r="D100" s="204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25">
      <c r="A101" s="179"/>
      <c r="B101" s="198"/>
      <c r="C101" s="209"/>
      <c r="D101" s="209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52"/>
      <c r="U101" s="53"/>
      <c r="V101" s="54"/>
    </row>
    <row r="102" spans="1:22" ht="17.25" x14ac:dyDescent="0.25">
      <c r="A102" s="179"/>
      <c r="B102" s="198"/>
      <c r="C102" s="209"/>
      <c r="D102" s="209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5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7.25" x14ac:dyDescent="0.3">
      <c r="A104" s="118"/>
      <c r="B104" s="127"/>
      <c r="C104" s="209"/>
      <c r="D104" s="209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182"/>
      <c r="U104" s="53"/>
      <c r="V104" s="54"/>
    </row>
    <row r="105" spans="1:22" ht="17.25" x14ac:dyDescent="0.3">
      <c r="A105" s="118"/>
      <c r="B105" s="127"/>
      <c r="C105" s="209"/>
      <c r="D105" s="209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182"/>
      <c r="U105" s="53"/>
      <c r="V105" s="54"/>
    </row>
    <row r="106" spans="1:22" ht="18.75" x14ac:dyDescent="0.3">
      <c r="A106" s="127"/>
      <c r="B106" s="210"/>
      <c r="C106" s="209"/>
      <c r="D106" s="209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27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7.25" x14ac:dyDescent="0.3">
      <c r="A108" s="127"/>
      <c r="B108" s="127"/>
      <c r="C108" s="209"/>
      <c r="D108" s="209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7.25" x14ac:dyDescent="0.3">
      <c r="A109" s="179"/>
      <c r="B109" s="127"/>
      <c r="C109" s="209"/>
      <c r="D109" s="209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" thickBot="1" x14ac:dyDescent="0.35">
      <c r="A110" s="171"/>
      <c r="B110" s="171"/>
      <c r="C110" s="386"/>
      <c r="D110" s="386"/>
      <c r="E110" s="387">
        <f t="shared" si="3"/>
        <v>0</v>
      </c>
      <c r="F110" s="44"/>
      <c r="G110" s="388"/>
      <c r="H110" s="389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27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98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98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27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84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118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118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1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2"/>
      <c r="B120" s="127"/>
      <c r="C120" s="209"/>
      <c r="D120" s="209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3"/>
      <c r="B121" s="127"/>
      <c r="C121" s="209"/>
      <c r="D121" s="209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3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7"/>
      <c r="D124" s="207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96"/>
      <c r="Q124" s="166"/>
      <c r="R124" s="129"/>
      <c r="S124" s="182"/>
      <c r="T124" s="52"/>
      <c r="U124" s="53"/>
      <c r="V124" s="54"/>
    </row>
    <row r="125" spans="1:22" ht="18.75" thickTop="1" thickBot="1" x14ac:dyDescent="0.35">
      <c r="A125" s="212"/>
      <c r="B125" s="127"/>
      <c r="C125" s="209"/>
      <c r="D125" s="209"/>
      <c r="E125" s="40">
        <f t="shared" si="3"/>
        <v>0</v>
      </c>
      <c r="F125" s="64"/>
      <c r="G125" s="117"/>
      <c r="H125" s="214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196"/>
      <c r="Q125" s="166"/>
      <c r="R125" s="129"/>
      <c r="S125" s="182"/>
      <c r="T125" s="52"/>
      <c r="U125" s="53"/>
      <c r="V125" s="54"/>
    </row>
    <row r="126" spans="1:22" ht="18.75" thickTop="1" thickBot="1" x14ac:dyDescent="0.35">
      <c r="A126" s="212"/>
      <c r="B126" s="127"/>
      <c r="C126" s="204"/>
      <c r="D126" s="204"/>
      <c r="E126" s="40">
        <f t="shared" si="3"/>
        <v>0</v>
      </c>
      <c r="F126" s="64"/>
      <c r="G126" s="117"/>
      <c r="H126" s="214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183"/>
      <c r="Q126" s="166"/>
      <c r="R126" s="129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20.25" thickTop="1" thickBot="1" x14ac:dyDescent="0.35">
      <c r="A129" s="127"/>
      <c r="B129" s="127"/>
      <c r="C129" s="209"/>
      <c r="D129" s="209"/>
      <c r="E129" s="40">
        <f t="shared" si="3"/>
        <v>0</v>
      </c>
      <c r="F129" s="64"/>
      <c r="G129" s="117"/>
      <c r="H129" s="215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6"/>
      <c r="P129" s="216"/>
      <c r="Q129" s="166"/>
      <c r="R129" s="217"/>
      <c r="S129" s="182"/>
      <c r="T129" s="52"/>
      <c r="U129" s="53"/>
      <c r="V129" s="54"/>
    </row>
    <row r="130" spans="1:22" ht="20.2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5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6"/>
      <c r="P130" s="216"/>
      <c r="Q130" s="166"/>
      <c r="R130" s="217"/>
      <c r="S130" s="182"/>
      <c r="T130" s="52"/>
      <c r="U130" s="53"/>
      <c r="V130" s="54"/>
    </row>
    <row r="131" spans="1:22" ht="18.75" thickTop="1" thickBot="1" x14ac:dyDescent="0.35">
      <c r="A131" s="113"/>
      <c r="B131" s="127"/>
      <c r="C131" s="209"/>
      <c r="D131" s="209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27"/>
      <c r="B132" s="127"/>
      <c r="C132" s="209"/>
      <c r="D132" s="209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118"/>
      <c r="B136" s="127"/>
      <c r="C136" s="221"/>
      <c r="D136" s="221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118"/>
      <c r="B137" s="127"/>
      <c r="C137" s="221"/>
      <c r="D137" s="221"/>
      <c r="E137" s="40">
        <f t="shared" si="3"/>
        <v>0</v>
      </c>
      <c r="F137" s="64"/>
      <c r="G137" s="117"/>
      <c r="H137" s="218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12"/>
      <c r="B138" s="127"/>
      <c r="C138" s="209"/>
      <c r="D138" s="209"/>
      <c r="E138" s="40">
        <f t="shared" si="3"/>
        <v>0</v>
      </c>
      <c r="F138" s="64"/>
      <c r="G138" s="117"/>
      <c r="H138" s="218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0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22"/>
      <c r="B140" s="127"/>
      <c r="C140" s="202"/>
      <c r="D140" s="202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9"/>
      <c r="Q140" s="223"/>
      <c r="R140" s="217"/>
      <c r="S140" s="182"/>
      <c r="T140" s="52"/>
      <c r="U140" s="53"/>
      <c r="V140" s="54"/>
    </row>
    <row r="141" spans="1:22" ht="18.75" thickTop="1" thickBot="1" x14ac:dyDescent="0.35">
      <c r="A141" s="222"/>
      <c r="B141" s="127"/>
      <c r="C141" s="202"/>
      <c r="D141" s="202"/>
      <c r="E141" s="40">
        <f t="shared" ref="E141:E204" si="4">D141*F141</f>
        <v>0</v>
      </c>
      <c r="F141" s="64"/>
      <c r="G141" s="117"/>
      <c r="H141" s="214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9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4"/>
        <v>0</v>
      </c>
      <c r="F142" s="64"/>
      <c r="G142" s="117"/>
      <c r="H142" s="214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20.25" thickTop="1" thickBot="1" x14ac:dyDescent="0.35">
      <c r="A143" s="212"/>
      <c r="B143" s="127"/>
      <c r="C143" s="209"/>
      <c r="D143" s="209"/>
      <c r="E143" s="40">
        <f t="shared" si="4"/>
        <v>0</v>
      </c>
      <c r="F143" s="64"/>
      <c r="G143" s="117"/>
      <c r="H143" s="225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12"/>
      <c r="B144" s="127"/>
      <c r="C144" s="209"/>
      <c r="D144" s="209"/>
      <c r="E144" s="40">
        <f t="shared" si="4"/>
        <v>0</v>
      </c>
      <c r="F144" s="64"/>
      <c r="G144" s="117"/>
      <c r="H144" s="226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4"/>
      <c r="Q144" s="220"/>
      <c r="R144" s="217"/>
      <c r="S144" s="182"/>
      <c r="T144" s="52"/>
      <c r="U144" s="53"/>
      <c r="V144" s="54"/>
    </row>
    <row r="145" spans="1:22" ht="18.75" thickTop="1" thickBot="1" x14ac:dyDescent="0.35">
      <c r="A145" s="212"/>
      <c r="B145" s="127"/>
      <c r="C145" s="209"/>
      <c r="D145" s="209"/>
      <c r="E145" s="40">
        <f t="shared" si="4"/>
        <v>0</v>
      </c>
      <c r="F145" s="64"/>
      <c r="G145" s="117"/>
      <c r="H145" s="214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4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27"/>
      <c r="B146" s="127"/>
      <c r="C146" s="209"/>
      <c r="D146" s="209"/>
      <c r="E146" s="40">
        <f t="shared" si="4"/>
        <v>0</v>
      </c>
      <c r="F146" s="64"/>
      <c r="G146" s="11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29"/>
      <c r="P146" s="230"/>
      <c r="Q146" s="231"/>
      <c r="R146" s="232"/>
      <c r="S146" s="182"/>
      <c r="T146" s="52"/>
      <c r="U146" s="53"/>
      <c r="V146" s="54"/>
    </row>
    <row r="147" spans="1:22" ht="18.75" thickTop="1" thickBot="1" x14ac:dyDescent="0.35">
      <c r="A147" s="233"/>
      <c r="B147" s="127"/>
      <c r="C147" s="209"/>
      <c r="D147" s="209"/>
      <c r="E147" s="40">
        <f t="shared" si="4"/>
        <v>0</v>
      </c>
      <c r="F147" s="64"/>
      <c r="G147" s="234"/>
      <c r="H147" s="235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6"/>
      <c r="P147" s="237"/>
      <c r="Q147" s="220"/>
      <c r="R147" s="217"/>
      <c r="S147" s="182"/>
      <c r="T147" s="52"/>
      <c r="U147" s="53"/>
      <c r="V147" s="54"/>
    </row>
    <row r="148" spans="1:22" ht="18.75" thickTop="1" thickBot="1" x14ac:dyDescent="0.35">
      <c r="A148" s="213"/>
      <c r="B148" s="127"/>
      <c r="C148" s="209"/>
      <c r="D148" s="209"/>
      <c r="E148" s="40">
        <f t="shared" si="4"/>
        <v>0</v>
      </c>
      <c r="F148" s="64"/>
      <c r="G148" s="237"/>
      <c r="H148" s="228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13"/>
      <c r="B149" s="127"/>
      <c r="C149" s="209"/>
      <c r="D149" s="209"/>
      <c r="E149" s="40">
        <f t="shared" si="4"/>
        <v>0</v>
      </c>
      <c r="F149" s="64"/>
      <c r="G149" s="237"/>
      <c r="H149" s="235"/>
      <c r="I149" s="64"/>
      <c r="J149" s="45">
        <f t="shared" si="0"/>
        <v>0</v>
      </c>
      <c r="K149" s="238"/>
      <c r="L149" s="99"/>
      <c r="M149" s="99" t="s">
        <v>25</v>
      </c>
      <c r="N149" s="77">
        <f t="shared" si="1"/>
        <v>0</v>
      </c>
      <c r="O149" s="229"/>
      <c r="P149" s="230"/>
      <c r="Q149" s="231"/>
      <c r="R149" s="232"/>
      <c r="S149" s="182"/>
      <c r="T149" s="52"/>
      <c r="U149" s="53"/>
      <c r="V149" s="54"/>
    </row>
    <row r="150" spans="1:22" ht="18.75" thickTop="1" thickBot="1" x14ac:dyDescent="0.35">
      <c r="A150" s="212"/>
      <c r="B150" s="127"/>
      <c r="C150" s="209"/>
      <c r="D150" s="209"/>
      <c r="E150" s="40">
        <f t="shared" si="4"/>
        <v>0</v>
      </c>
      <c r="F150" s="64"/>
      <c r="G150" s="237"/>
      <c r="H150" s="235"/>
      <c r="I150" s="64"/>
      <c r="J150" s="45">
        <f t="shared" si="0"/>
        <v>0</v>
      </c>
      <c r="K150" s="238"/>
      <c r="L150" s="99"/>
      <c r="M150" s="99"/>
      <c r="N150" s="77">
        <f t="shared" si="1"/>
        <v>0</v>
      </c>
      <c r="O150" s="236"/>
      <c r="P150" s="237"/>
      <c r="Q150" s="220"/>
      <c r="R150" s="217"/>
      <c r="S150" s="182"/>
      <c r="T150" s="52"/>
      <c r="U150" s="53"/>
      <c r="V150" s="54"/>
    </row>
    <row r="151" spans="1:22" ht="18.75" thickTop="1" thickBot="1" x14ac:dyDescent="0.35">
      <c r="A151" s="222"/>
      <c r="B151" s="127"/>
      <c r="C151" s="239"/>
      <c r="D151" s="239"/>
      <c r="E151" s="40">
        <f t="shared" si="4"/>
        <v>0</v>
      </c>
      <c r="F151" s="64"/>
      <c r="G151" s="237"/>
      <c r="H151" s="240"/>
      <c r="I151" s="64"/>
      <c r="J151" s="45">
        <f t="shared" si="0"/>
        <v>0</v>
      </c>
      <c r="K151" s="100"/>
      <c r="L151" s="99"/>
      <c r="M151" s="99"/>
      <c r="N151" s="77">
        <f t="shared" si="1"/>
        <v>0</v>
      </c>
      <c r="O151" s="241"/>
      <c r="P151" s="242"/>
      <c r="Q151" s="128"/>
      <c r="R151" s="129"/>
      <c r="S151" s="182"/>
      <c r="T151" s="52"/>
      <c r="U151" s="53"/>
      <c r="V151" s="54"/>
    </row>
    <row r="152" spans="1:22" ht="18.75" thickTop="1" thickBot="1" x14ac:dyDescent="0.35">
      <c r="A152" s="243"/>
      <c r="B152" s="127"/>
      <c r="C152" s="209"/>
      <c r="D152" s="209"/>
      <c r="E152" s="40">
        <f t="shared" si="4"/>
        <v>0</v>
      </c>
      <c r="F152" s="64"/>
      <c r="G152" s="237"/>
      <c r="H152" s="214"/>
      <c r="I152" s="64"/>
      <c r="J152" s="45">
        <f t="shared" ref="J152:J215" si="5">I152-F152</f>
        <v>0</v>
      </c>
      <c r="K152" s="238"/>
      <c r="L152" s="244"/>
      <c r="M152" s="244"/>
      <c r="N152" s="77">
        <f t="shared" si="1"/>
        <v>0</v>
      </c>
      <c r="O152" s="241"/>
      <c r="P152" s="242"/>
      <c r="Q152" s="231"/>
      <c r="R152" s="232"/>
      <c r="S152" s="182"/>
      <c r="T152" s="52"/>
      <c r="U152" s="53"/>
      <c r="V152" s="54"/>
    </row>
    <row r="153" spans="1:22" ht="18.75" thickTop="1" thickBot="1" x14ac:dyDescent="0.35">
      <c r="A153" s="212"/>
      <c r="B153" s="127"/>
      <c r="C153" s="209"/>
      <c r="D153" s="209"/>
      <c r="E153" s="40">
        <f t="shared" si="4"/>
        <v>0</v>
      </c>
      <c r="F153" s="64"/>
      <c r="G153" s="237"/>
      <c r="H153" s="214"/>
      <c r="I153" s="64"/>
      <c r="J153" s="45">
        <f t="shared" si="5"/>
        <v>0</v>
      </c>
      <c r="K153" s="238"/>
      <c r="L153" s="244"/>
      <c r="M153" s="244"/>
      <c r="N153" s="77">
        <f t="shared" si="1"/>
        <v>0</v>
      </c>
      <c r="O153" s="98"/>
      <c r="P153" s="219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13"/>
      <c r="B154" s="127"/>
      <c r="C154" s="209"/>
      <c r="D154" s="209"/>
      <c r="E154" s="40">
        <f t="shared" si="4"/>
        <v>0</v>
      </c>
      <c r="F154" s="64"/>
      <c r="G154" s="237"/>
      <c r="H154" s="245"/>
      <c r="I154" s="64"/>
      <c r="J154" s="45">
        <f t="shared" si="5"/>
        <v>0</v>
      </c>
      <c r="K154" s="246"/>
      <c r="L154" s="244"/>
      <c r="M154" s="244"/>
      <c r="N154" s="247">
        <f t="shared" si="1"/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20.25" thickTop="1" thickBot="1" x14ac:dyDescent="0.35">
      <c r="A155" s="213"/>
      <c r="B155" s="127"/>
      <c r="C155" s="209"/>
      <c r="D155" s="209"/>
      <c r="E155" s="40">
        <f t="shared" si="4"/>
        <v>0</v>
      </c>
      <c r="F155" s="64"/>
      <c r="G155" s="237"/>
      <c r="H155" s="214"/>
      <c r="I155" s="64"/>
      <c r="J155" s="45">
        <f t="shared" si="5"/>
        <v>0</v>
      </c>
      <c r="K155" s="248"/>
      <c r="L155" s="249"/>
      <c r="M155" s="249"/>
      <c r="N155" s="247">
        <f t="shared" si="1"/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18.75" thickTop="1" thickBot="1" x14ac:dyDescent="0.35">
      <c r="A156" s="250"/>
      <c r="B156" s="127"/>
      <c r="C156" s="209"/>
      <c r="D156" s="209"/>
      <c r="E156" s="40">
        <f t="shared" si="4"/>
        <v>0</v>
      </c>
      <c r="F156" s="251"/>
      <c r="G156" s="237"/>
      <c r="H156" s="226"/>
      <c r="I156" s="64"/>
      <c r="J156" s="45">
        <f t="shared" si="5"/>
        <v>0</v>
      </c>
      <c r="K156" s="248"/>
      <c r="L156" s="252"/>
      <c r="M156" s="252"/>
      <c r="N156" s="247">
        <f>K156*I156</f>
        <v>0</v>
      </c>
      <c r="O156" s="236"/>
      <c r="P156" s="237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27"/>
      <c r="B157" s="127"/>
      <c r="C157" s="209"/>
      <c r="D157" s="209"/>
      <c r="E157" s="40">
        <f t="shared" si="4"/>
        <v>0</v>
      </c>
      <c r="F157" s="64"/>
      <c r="G157" s="237"/>
      <c r="H157" s="214"/>
      <c r="I157" s="64"/>
      <c r="J157" s="45">
        <f t="shared" si="5"/>
        <v>0</v>
      </c>
      <c r="K157" s="248"/>
      <c r="L157" s="244"/>
      <c r="M157" s="244"/>
      <c r="N157" s="247">
        <f t="shared" ref="N157:N241" si="6">K157*I157</f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20.25" thickTop="1" thickBot="1" x14ac:dyDescent="0.35">
      <c r="A158" s="213"/>
      <c r="B158" s="127"/>
      <c r="C158" s="209"/>
      <c r="D158" s="209"/>
      <c r="E158" s="40">
        <f t="shared" si="4"/>
        <v>0</v>
      </c>
      <c r="F158" s="64"/>
      <c r="G158" s="237"/>
      <c r="H158" s="253"/>
      <c r="I158" s="64"/>
      <c r="J158" s="45">
        <f t="shared" si="5"/>
        <v>0</v>
      </c>
      <c r="K158" s="100"/>
      <c r="L158" s="244"/>
      <c r="M158" s="244"/>
      <c r="N158" s="77">
        <f t="shared" si="6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4"/>
        <v>0</v>
      </c>
      <c r="F159" s="64"/>
      <c r="G159" s="237"/>
      <c r="H159" s="228"/>
      <c r="I159" s="64"/>
      <c r="J159" s="45">
        <f t="shared" si="5"/>
        <v>0</v>
      </c>
      <c r="K159" s="248"/>
      <c r="L159" s="244"/>
      <c r="M159" s="244"/>
      <c r="N159" s="247">
        <f t="shared" si="6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4"/>
        <v>0</v>
      </c>
      <c r="F160" s="64"/>
      <c r="G160" s="237"/>
      <c r="H160" s="254"/>
      <c r="I160" s="64"/>
      <c r="J160" s="45">
        <f t="shared" si="5"/>
        <v>0</v>
      </c>
      <c r="K160" s="248"/>
      <c r="L160" s="244"/>
      <c r="M160" s="244"/>
      <c r="N160" s="247">
        <f t="shared" si="6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4"/>
        <v>0</v>
      </c>
      <c r="F161" s="64"/>
      <c r="G161" s="237"/>
      <c r="H161" s="255"/>
      <c r="I161" s="64"/>
      <c r="J161" s="45">
        <f t="shared" si="5"/>
        <v>0</v>
      </c>
      <c r="K161" s="248"/>
      <c r="L161" s="256"/>
      <c r="M161" s="256"/>
      <c r="N161" s="247">
        <f t="shared" si="6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4"/>
        <v>0</v>
      </c>
      <c r="F162" s="64"/>
      <c r="G162" s="237"/>
      <c r="H162" s="254"/>
      <c r="I162" s="64"/>
      <c r="J162" s="45">
        <f t="shared" si="5"/>
        <v>0</v>
      </c>
      <c r="K162" s="248"/>
      <c r="L162" s="256"/>
      <c r="M162" s="256"/>
      <c r="N162" s="247">
        <f t="shared" si="6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09"/>
      <c r="D163" s="209"/>
      <c r="E163" s="40">
        <f t="shared" si="4"/>
        <v>0</v>
      </c>
      <c r="F163" s="64"/>
      <c r="G163" s="237"/>
      <c r="H163" s="254"/>
      <c r="I163" s="64"/>
      <c r="J163" s="45">
        <f t="shared" si="5"/>
        <v>0</v>
      </c>
      <c r="K163" s="248"/>
      <c r="L163" s="256"/>
      <c r="M163" s="256"/>
      <c r="N163" s="247">
        <f t="shared" si="6"/>
        <v>0</v>
      </c>
      <c r="O163" s="229"/>
      <c r="P163" s="230"/>
      <c r="Q163" s="231"/>
      <c r="R163" s="232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09"/>
      <c r="D164" s="209"/>
      <c r="E164" s="40">
        <f t="shared" si="4"/>
        <v>0</v>
      </c>
      <c r="F164" s="64"/>
      <c r="G164" s="237"/>
      <c r="H164" s="254"/>
      <c r="I164" s="64"/>
      <c r="J164" s="45">
        <f t="shared" si="5"/>
        <v>0</v>
      </c>
      <c r="K164" s="100"/>
      <c r="L164" s="99"/>
      <c r="M164" s="99"/>
      <c r="N164" s="77">
        <f t="shared" si="6"/>
        <v>0</v>
      </c>
      <c r="O164" s="229"/>
      <c r="P164" s="230"/>
      <c r="Q164" s="231"/>
      <c r="R164" s="232"/>
      <c r="S164" s="182"/>
      <c r="T164" s="52"/>
      <c r="U164" s="53"/>
      <c r="V164" s="54"/>
    </row>
    <row r="165" spans="1:22" ht="18.75" thickTop="1" thickBot="1" x14ac:dyDescent="0.35">
      <c r="A165" s="213"/>
      <c r="B165" s="127"/>
      <c r="C165" s="257"/>
      <c r="D165" s="257"/>
      <c r="E165" s="40">
        <f t="shared" si="4"/>
        <v>0</v>
      </c>
      <c r="F165" s="64"/>
      <c r="G165" s="237"/>
      <c r="H165" s="254"/>
      <c r="I165" s="64"/>
      <c r="J165" s="45">
        <f t="shared" si="5"/>
        <v>0</v>
      </c>
      <c r="K165" s="100"/>
      <c r="L165" s="99"/>
      <c r="M165" s="99"/>
      <c r="N165" s="77">
        <f t="shared" si="6"/>
        <v>0</v>
      </c>
      <c r="O165" s="236"/>
      <c r="P165" s="258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7"/>
      <c r="D166" s="257"/>
      <c r="E166" s="40">
        <f t="shared" si="4"/>
        <v>0</v>
      </c>
      <c r="F166" s="64"/>
      <c r="G166" s="237"/>
      <c r="H166" s="254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36"/>
      <c r="P166" s="258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118"/>
      <c r="B167" s="127"/>
      <c r="C167" s="239"/>
      <c r="D167" s="239"/>
      <c r="E167" s="40">
        <f t="shared" si="4"/>
        <v>0</v>
      </c>
      <c r="F167" s="64"/>
      <c r="G167" s="237"/>
      <c r="H167" s="240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18.75" thickTop="1" thickBot="1" x14ac:dyDescent="0.35">
      <c r="A168" s="213"/>
      <c r="B168" s="127"/>
      <c r="C168" s="259"/>
      <c r="D168" s="259"/>
      <c r="E168" s="40">
        <f t="shared" si="4"/>
        <v>0</v>
      </c>
      <c r="F168" s="64"/>
      <c r="G168" s="237"/>
      <c r="H168" s="63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98"/>
      <c r="P168" s="219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39"/>
      <c r="D169" s="239"/>
      <c r="E169" s="40">
        <f t="shared" si="4"/>
        <v>0</v>
      </c>
      <c r="F169" s="64"/>
      <c r="G169" s="237"/>
      <c r="H169" s="240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20.25" thickTop="1" thickBot="1" x14ac:dyDescent="0.35">
      <c r="A170" s="260"/>
      <c r="B170" s="261"/>
      <c r="C170" s="221"/>
      <c r="D170" s="221"/>
      <c r="E170" s="40">
        <f t="shared" si="4"/>
        <v>0</v>
      </c>
      <c r="F170" s="64"/>
      <c r="G170" s="237"/>
      <c r="H170" s="240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241"/>
      <c r="P170" s="242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22"/>
      <c r="B171" s="127"/>
      <c r="C171" s="262"/>
      <c r="D171" s="262"/>
      <c r="E171" s="40">
        <f t="shared" si="4"/>
        <v>0</v>
      </c>
      <c r="F171" s="64"/>
      <c r="G171" s="237"/>
      <c r="H171" s="240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2"/>
      <c r="D172" s="262"/>
      <c r="E172" s="40">
        <f t="shared" si="4"/>
        <v>0</v>
      </c>
      <c r="F172" s="64"/>
      <c r="G172" s="237"/>
      <c r="H172" s="240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98"/>
      <c r="P172" s="219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63"/>
      <c r="B173" s="127"/>
      <c r="C173" s="264"/>
      <c r="D173" s="264"/>
      <c r="E173" s="40">
        <f t="shared" si="4"/>
        <v>0</v>
      </c>
      <c r="F173" s="64"/>
      <c r="G173" s="237"/>
      <c r="H173" s="240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9"/>
      <c r="Q173" s="128"/>
      <c r="R173" s="129"/>
      <c r="S173" s="182"/>
      <c r="T173" s="52"/>
      <c r="U173" s="53"/>
      <c r="V173" s="54"/>
    </row>
    <row r="174" spans="1:22" ht="18.75" thickTop="1" thickBot="1" x14ac:dyDescent="0.35">
      <c r="A174" s="222"/>
      <c r="B174" s="127"/>
      <c r="C174" s="265"/>
      <c r="D174" s="265"/>
      <c r="E174" s="40">
        <f t="shared" si="4"/>
        <v>0</v>
      </c>
      <c r="F174" s="64"/>
      <c r="G174" s="266"/>
      <c r="H174" s="240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267"/>
      <c r="P174" s="268"/>
      <c r="Q174" s="128"/>
      <c r="R174" s="129"/>
      <c r="S174" s="182"/>
      <c r="T174" s="52"/>
      <c r="U174" s="53"/>
      <c r="V174" s="54"/>
    </row>
    <row r="175" spans="1:22" ht="18.75" thickTop="1" thickBot="1" x14ac:dyDescent="0.35">
      <c r="A175" s="222"/>
      <c r="B175" s="127"/>
      <c r="C175" s="265"/>
      <c r="D175" s="265"/>
      <c r="E175" s="40">
        <f t="shared" si="4"/>
        <v>0</v>
      </c>
      <c r="F175" s="64"/>
      <c r="G175" s="117"/>
      <c r="H175" s="240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267"/>
      <c r="P175" s="268"/>
      <c r="Q175" s="128"/>
      <c r="R175" s="129"/>
      <c r="S175" s="182"/>
      <c r="T175" s="52"/>
      <c r="U175" s="53"/>
      <c r="V175" s="54"/>
    </row>
    <row r="176" spans="1:22" ht="17.25" thickTop="1" thickBot="1" x14ac:dyDescent="0.3">
      <c r="A176" s="222"/>
      <c r="B176" s="212"/>
      <c r="C176" s="269"/>
      <c r="D176" s="269"/>
      <c r="E176" s="40">
        <f t="shared" si="4"/>
        <v>0</v>
      </c>
      <c r="F176" s="270"/>
      <c r="G176" s="237"/>
      <c r="H176" s="271"/>
      <c r="I176" s="270"/>
      <c r="J176" s="45">
        <f t="shared" si="5"/>
        <v>0</v>
      </c>
      <c r="N176" s="77">
        <f t="shared" si="6"/>
        <v>0</v>
      </c>
      <c r="O176" s="272"/>
      <c r="P176" s="258"/>
      <c r="Q176" s="273"/>
      <c r="R176" s="274"/>
      <c r="S176" s="275"/>
      <c r="T176" s="276"/>
      <c r="U176" s="277"/>
      <c r="V176" s="278"/>
    </row>
    <row r="177" spans="1:22" ht="18.75" thickTop="1" thickBot="1" x14ac:dyDescent="0.35">
      <c r="A177" s="222"/>
      <c r="B177" s="127"/>
      <c r="C177" s="264"/>
      <c r="D177" s="264"/>
      <c r="E177" s="40">
        <f t="shared" si="4"/>
        <v>0</v>
      </c>
      <c r="F177" s="270"/>
      <c r="G177" s="237"/>
      <c r="H177" s="271"/>
      <c r="I177" s="270"/>
      <c r="J177" s="45">
        <f t="shared" si="5"/>
        <v>0</v>
      </c>
      <c r="N177" s="77">
        <f t="shared" si="6"/>
        <v>0</v>
      </c>
      <c r="O177" s="272"/>
      <c r="P177" s="258"/>
      <c r="Q177" s="273"/>
      <c r="R177" s="274"/>
      <c r="S177" s="275"/>
      <c r="T177" s="276"/>
      <c r="U177" s="277"/>
      <c r="V177" s="278"/>
    </row>
    <row r="178" spans="1:22" ht="18.75" thickTop="1" thickBot="1" x14ac:dyDescent="0.35">
      <c r="A178" s="222"/>
      <c r="B178" s="127"/>
      <c r="C178" s="264"/>
      <c r="D178" s="264"/>
      <c r="E178" s="40">
        <f t="shared" si="4"/>
        <v>0</v>
      </c>
      <c r="F178" s="64"/>
      <c r="G178" s="237"/>
      <c r="H178" s="240"/>
      <c r="I178" s="64"/>
      <c r="J178" s="45">
        <f t="shared" si="5"/>
        <v>0</v>
      </c>
      <c r="K178" s="100"/>
      <c r="L178" s="99"/>
      <c r="M178" s="99"/>
      <c r="N178" s="77">
        <f t="shared" si="6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64"/>
      <c r="D179" s="264"/>
      <c r="E179" s="40">
        <f t="shared" si="4"/>
        <v>0</v>
      </c>
      <c r="F179" s="64"/>
      <c r="G179" s="237"/>
      <c r="H179" s="240"/>
      <c r="I179" s="64"/>
      <c r="J179" s="45">
        <f t="shared" si="5"/>
        <v>0</v>
      </c>
      <c r="K179" s="100"/>
      <c r="L179" s="99"/>
      <c r="M179" s="99"/>
      <c r="N179" s="77">
        <f t="shared" si="6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4"/>
        <v>0</v>
      </c>
      <c r="F180" s="64"/>
      <c r="G180" s="266"/>
      <c r="H180" s="240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5">
      <c r="A181" s="222"/>
      <c r="B181" s="127"/>
      <c r="C181" s="279"/>
      <c r="D181" s="279"/>
      <c r="E181" s="40">
        <f t="shared" si="4"/>
        <v>0</v>
      </c>
      <c r="F181" s="64"/>
      <c r="G181" s="266"/>
      <c r="H181" s="240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4"/>
        <v>0</v>
      </c>
      <c r="F182" s="64"/>
      <c r="G182" s="266"/>
      <c r="H182" s="240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">
      <c r="A183" s="222"/>
      <c r="B183" s="212"/>
      <c r="C183" s="280"/>
      <c r="D183" s="280"/>
      <c r="E183" s="40">
        <f t="shared" si="4"/>
        <v>0</v>
      </c>
      <c r="F183" s="64"/>
      <c r="G183" s="266"/>
      <c r="H183" s="240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79"/>
      <c r="D184" s="279"/>
      <c r="E184" s="40">
        <f t="shared" si="4"/>
        <v>0</v>
      </c>
      <c r="F184" s="64"/>
      <c r="G184" s="266"/>
      <c r="H184" s="240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4"/>
        <v>0</v>
      </c>
      <c r="F185" s="64"/>
      <c r="G185" s="237"/>
      <c r="H185" s="240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4"/>
        <v>0</v>
      </c>
      <c r="F186" s="64"/>
      <c r="G186" s="237"/>
      <c r="H186" s="240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5">
      <c r="A187" s="222"/>
      <c r="B187" s="127"/>
      <c r="C187" s="259"/>
      <c r="D187" s="259"/>
      <c r="E187" s="40">
        <f t="shared" si="4"/>
        <v>0</v>
      </c>
      <c r="F187" s="64"/>
      <c r="G187" s="237"/>
      <c r="H187" s="240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22"/>
      <c r="B188" s="127"/>
      <c r="C188" s="259"/>
      <c r="D188" s="259"/>
      <c r="E188" s="40">
        <f t="shared" si="4"/>
        <v>0</v>
      </c>
      <c r="F188" s="64"/>
      <c r="G188" s="237"/>
      <c r="H188" s="240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9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63"/>
      <c r="B189" s="212"/>
      <c r="C189" s="264"/>
      <c r="D189" s="264"/>
      <c r="E189" s="40">
        <f t="shared" si="4"/>
        <v>0</v>
      </c>
      <c r="F189" s="64"/>
      <c r="G189" s="237"/>
      <c r="H189" s="240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5">
      <c r="A190" s="281"/>
      <c r="B190" s="127"/>
      <c r="C190" s="265"/>
      <c r="D190" s="265"/>
      <c r="E190" s="40">
        <f t="shared" si="4"/>
        <v>0</v>
      </c>
      <c r="F190" s="64"/>
      <c r="G190" s="117"/>
      <c r="H190" s="240"/>
      <c r="I190" s="64"/>
      <c r="J190" s="45">
        <f t="shared" si="5"/>
        <v>0</v>
      </c>
      <c r="K190" s="100"/>
      <c r="L190" s="99"/>
      <c r="M190" s="99"/>
      <c r="N190" s="77">
        <f>K190*I190</f>
        <v>0</v>
      </c>
      <c r="O190" s="267"/>
      <c r="P190" s="268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4"/>
        <v>0</v>
      </c>
      <c r="F191" s="64"/>
      <c r="G191" s="237"/>
      <c r="H191" s="240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4"/>
        <v>0</v>
      </c>
      <c r="F192" s="64"/>
      <c r="G192" s="237"/>
      <c r="H192" s="240"/>
      <c r="I192" s="64"/>
      <c r="J192" s="45">
        <f t="shared" si="5"/>
        <v>0</v>
      </c>
      <c r="K192" s="100"/>
      <c r="L192" s="99"/>
      <c r="M192" s="99"/>
      <c r="N192" s="77">
        <f t="shared" si="6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4"/>
        <v>0</v>
      </c>
      <c r="F193" s="64"/>
      <c r="G193" s="237"/>
      <c r="H193" s="240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4"/>
        <v>0</v>
      </c>
      <c r="F194" s="283"/>
      <c r="G194" s="266"/>
      <c r="H194" s="240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4"/>
        <v>0</v>
      </c>
      <c r="F195" s="283"/>
      <c r="G195" s="266"/>
      <c r="H195" s="240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4"/>
        <v>0</v>
      </c>
      <c r="F196" s="283"/>
      <c r="G196" s="266"/>
      <c r="H196" s="240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4"/>
        <v>0</v>
      </c>
      <c r="F197" s="283"/>
      <c r="G197" s="266"/>
      <c r="H197" s="240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4"/>
        <v>0</v>
      </c>
      <c r="F198" s="283"/>
      <c r="G198" s="266"/>
      <c r="H198" s="240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4"/>
        <v>0</v>
      </c>
      <c r="F199" s="283"/>
      <c r="G199" s="266"/>
      <c r="H199" s="240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82"/>
      <c r="D200" s="282"/>
      <c r="E200" s="40">
        <f t="shared" si="4"/>
        <v>0</v>
      </c>
      <c r="F200" s="283"/>
      <c r="G200" s="266"/>
      <c r="H200" s="240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82"/>
      <c r="D201" s="282"/>
      <c r="E201" s="40">
        <f t="shared" si="4"/>
        <v>0</v>
      </c>
      <c r="F201" s="64"/>
      <c r="G201" s="266"/>
      <c r="H201" s="240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4"/>
        <v>0</v>
      </c>
      <c r="F202" s="64"/>
      <c r="G202" s="237"/>
      <c r="H202" s="240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4"/>
        <v>0</v>
      </c>
      <c r="F203" s="64"/>
      <c r="G203" s="237"/>
      <c r="H203" s="240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4"/>
        <v>0</v>
      </c>
      <c r="F204" s="64"/>
      <c r="G204" s="237"/>
      <c r="H204" s="240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ref="E205:E263" si="7">D205*F205</f>
        <v>0</v>
      </c>
      <c r="F205" s="64"/>
      <c r="G205" s="237"/>
      <c r="H205" s="240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7"/>
        <v>0</v>
      </c>
      <c r="F206" s="64"/>
      <c r="G206" s="237"/>
      <c r="H206" s="240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7"/>
        <v>0</v>
      </c>
      <c r="F207" s="64"/>
      <c r="G207" s="237"/>
      <c r="H207" s="240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8.75" thickTop="1" thickBot="1" x14ac:dyDescent="0.3">
      <c r="A208" s="222"/>
      <c r="B208" s="212"/>
      <c r="C208" s="259"/>
      <c r="D208" s="259"/>
      <c r="E208" s="40">
        <f t="shared" si="7"/>
        <v>0</v>
      </c>
      <c r="F208" s="64"/>
      <c r="G208" s="237"/>
      <c r="H208" s="240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22"/>
      <c r="B209" s="212"/>
      <c r="C209" s="259"/>
      <c r="D209" s="259"/>
      <c r="E209" s="40">
        <f t="shared" si="7"/>
        <v>0</v>
      </c>
      <c r="F209" s="64"/>
      <c r="G209" s="237"/>
      <c r="H209" s="240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7.25" thickTop="1" thickBot="1" x14ac:dyDescent="0.3">
      <c r="A210" s="212"/>
      <c r="B210" s="269"/>
      <c r="C210" s="259"/>
      <c r="D210" s="259"/>
      <c r="E210" s="40">
        <f t="shared" si="7"/>
        <v>0</v>
      </c>
      <c r="F210" s="64"/>
      <c r="G210" s="117"/>
      <c r="H210" s="63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7"/>
        <v>0</v>
      </c>
      <c r="F211" s="64"/>
      <c r="G211" s="237"/>
      <c r="H211" s="240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7"/>
        <v>0</v>
      </c>
      <c r="F212" s="64"/>
      <c r="G212" s="237"/>
      <c r="H212" s="240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1"/>
      <c r="B213" s="212"/>
      <c r="C213" s="259"/>
      <c r="D213" s="259"/>
      <c r="E213" s="40">
        <f t="shared" si="7"/>
        <v>0</v>
      </c>
      <c r="F213" s="64"/>
      <c r="G213" s="237"/>
      <c r="H213" s="240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81"/>
      <c r="B214" s="212"/>
      <c r="C214" s="259"/>
      <c r="D214" s="259"/>
      <c r="E214" s="40">
        <f t="shared" si="7"/>
        <v>0</v>
      </c>
      <c r="F214" s="64"/>
      <c r="G214" s="237"/>
      <c r="H214" s="240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84"/>
      <c r="B215" s="212"/>
      <c r="C215" s="259"/>
      <c r="D215" s="259"/>
      <c r="E215" s="40">
        <f t="shared" si="7"/>
        <v>0</v>
      </c>
      <c r="F215" s="64"/>
      <c r="G215" s="237"/>
      <c r="H215" s="240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7"/>
        <v>0</v>
      </c>
      <c r="F216" s="64"/>
      <c r="G216" s="237"/>
      <c r="H216" s="240"/>
      <c r="I216" s="64"/>
      <c r="J216" s="45">
        <f t="shared" ref="J216:J259" si="8">I216-F216</f>
        <v>0</v>
      </c>
      <c r="K216" s="100"/>
      <c r="L216" s="99"/>
      <c r="M216" s="99"/>
      <c r="N216" s="77">
        <f t="shared" si="6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7"/>
        <v>0</v>
      </c>
      <c r="F217" s="64"/>
      <c r="G217" s="237"/>
      <c r="H217" s="240"/>
      <c r="I217" s="64"/>
      <c r="J217" s="45">
        <f t="shared" si="8"/>
        <v>0</v>
      </c>
      <c r="K217" s="100"/>
      <c r="L217" s="99"/>
      <c r="M217" s="99"/>
      <c r="N217" s="77">
        <f t="shared" si="6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7"/>
        <v>0</v>
      </c>
      <c r="F218" s="64"/>
      <c r="G218" s="237"/>
      <c r="H218" s="240"/>
      <c r="I218" s="64"/>
      <c r="J218" s="45">
        <f t="shared" si="8"/>
        <v>0</v>
      </c>
      <c r="K218" s="100"/>
      <c r="L218" s="99"/>
      <c r="M218" s="99"/>
      <c r="N218" s="77">
        <f t="shared" si="6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7"/>
        <v>0</v>
      </c>
      <c r="F219" s="64"/>
      <c r="G219" s="237"/>
      <c r="H219" s="240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7"/>
        <v>0</v>
      </c>
      <c r="F220" s="64"/>
      <c r="G220" s="237"/>
      <c r="H220" s="240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7"/>
        <v>0</v>
      </c>
      <c r="F221" s="64"/>
      <c r="G221" s="237"/>
      <c r="H221" s="240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7"/>
        <v>0</v>
      </c>
      <c r="F222" s="64"/>
      <c r="G222" s="237"/>
      <c r="H222" s="240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59"/>
      <c r="D223" s="259"/>
      <c r="E223" s="40">
        <f t="shared" si="7"/>
        <v>0</v>
      </c>
      <c r="F223" s="64"/>
      <c r="G223" s="237"/>
      <c r="H223" s="240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7"/>
        <v>0</v>
      </c>
      <c r="F224" s="64"/>
      <c r="G224" s="237"/>
      <c r="H224" s="240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85"/>
      <c r="D225" s="285"/>
      <c r="E225" s="40">
        <f t="shared" si="7"/>
        <v>0</v>
      </c>
      <c r="F225" s="64"/>
      <c r="G225" s="237"/>
      <c r="H225" s="240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59"/>
      <c r="D226" s="259"/>
      <c r="E226" s="40">
        <f t="shared" si="7"/>
        <v>0</v>
      </c>
      <c r="F226" s="64"/>
      <c r="G226" s="237"/>
      <c r="H226" s="240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79"/>
      <c r="D227" s="279"/>
      <c r="E227" s="40">
        <f t="shared" si="7"/>
        <v>0</v>
      </c>
      <c r="F227" s="64"/>
      <c r="G227" s="237"/>
      <c r="H227" s="240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80"/>
      <c r="D228" s="280"/>
      <c r="E228" s="40">
        <f t="shared" si="7"/>
        <v>0</v>
      </c>
      <c r="F228" s="64"/>
      <c r="G228" s="237"/>
      <c r="H228" s="240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80"/>
      <c r="D229" s="280"/>
      <c r="E229" s="40">
        <f t="shared" si="7"/>
        <v>0</v>
      </c>
      <c r="F229" s="64"/>
      <c r="G229" s="237"/>
      <c r="H229" s="240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79"/>
      <c r="D230" s="279"/>
      <c r="E230" s="40">
        <f t="shared" si="7"/>
        <v>0</v>
      </c>
      <c r="F230" s="64"/>
      <c r="G230" s="237"/>
      <c r="H230" s="240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22"/>
      <c r="B231" s="212"/>
      <c r="C231" s="264"/>
      <c r="D231" s="264"/>
      <c r="E231" s="40">
        <f t="shared" si="7"/>
        <v>0</v>
      </c>
      <c r="F231" s="64"/>
      <c r="G231" s="237"/>
      <c r="H231" s="240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09"/>
      <c r="D232" s="209"/>
      <c r="E232" s="40">
        <f t="shared" si="7"/>
        <v>0</v>
      </c>
      <c r="F232" s="64"/>
      <c r="G232" s="237"/>
      <c r="H232" s="240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13"/>
      <c r="B233" s="212"/>
      <c r="C233" s="239"/>
      <c r="D233" s="239"/>
      <c r="E233" s="40">
        <f t="shared" si="7"/>
        <v>0</v>
      </c>
      <c r="F233" s="64"/>
      <c r="G233" s="237"/>
      <c r="H233" s="240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22"/>
      <c r="B234" s="212"/>
      <c r="C234" s="239"/>
      <c r="D234" s="239"/>
      <c r="E234" s="40">
        <f t="shared" si="7"/>
        <v>0</v>
      </c>
      <c r="F234" s="64"/>
      <c r="G234" s="237"/>
      <c r="H234" s="240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8.75" thickTop="1" thickBot="1" x14ac:dyDescent="0.3">
      <c r="A235" s="222"/>
      <c r="B235" s="212"/>
      <c r="C235" s="239"/>
      <c r="D235" s="239"/>
      <c r="E235" s="40">
        <f t="shared" si="7"/>
        <v>0</v>
      </c>
      <c r="F235" s="64"/>
      <c r="G235" s="237"/>
      <c r="H235" s="240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86"/>
      <c r="B236" s="287"/>
      <c r="C236" s="239"/>
      <c r="D236" s="239"/>
      <c r="E236" s="40">
        <f t="shared" si="7"/>
        <v>0</v>
      </c>
      <c r="F236" s="64"/>
      <c r="G236" s="237"/>
      <c r="H236" s="240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7.25" thickTop="1" thickBot="1" x14ac:dyDescent="0.3">
      <c r="A237" s="213"/>
      <c r="B237" s="287"/>
      <c r="C237" s="239"/>
      <c r="D237" s="239"/>
      <c r="E237" s="40">
        <f t="shared" si="7"/>
        <v>0</v>
      </c>
      <c r="F237" s="64"/>
      <c r="G237" s="237"/>
      <c r="H237" s="63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13"/>
      <c r="B238" s="287"/>
      <c r="C238" s="239"/>
      <c r="D238" s="239"/>
      <c r="E238" s="40">
        <f t="shared" si="7"/>
        <v>0</v>
      </c>
      <c r="F238" s="64"/>
      <c r="G238" s="237"/>
      <c r="H238" s="240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8.75" thickTop="1" thickBot="1" x14ac:dyDescent="0.3">
      <c r="A239" s="222"/>
      <c r="B239" s="287"/>
      <c r="C239" s="221"/>
      <c r="D239" s="221"/>
      <c r="E239" s="40">
        <f t="shared" si="7"/>
        <v>0</v>
      </c>
      <c r="F239" s="64"/>
      <c r="G239" s="237"/>
      <c r="H239" s="240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9"/>
      <c r="Q239" s="128"/>
      <c r="R239" s="129"/>
      <c r="S239" s="182"/>
      <c r="T239" s="52"/>
      <c r="U239" s="53"/>
      <c r="V239" s="54"/>
    </row>
    <row r="240" spans="1:22" ht="18.75" thickTop="1" thickBot="1" x14ac:dyDescent="0.3">
      <c r="A240" s="222"/>
      <c r="B240" s="287"/>
      <c r="C240" s="221"/>
      <c r="D240" s="221"/>
      <c r="E240" s="40">
        <f t="shared" si="7"/>
        <v>0</v>
      </c>
      <c r="F240" s="64"/>
      <c r="G240" s="237"/>
      <c r="H240" s="240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9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87"/>
      <c r="C241" s="257"/>
      <c r="D241" s="257"/>
      <c r="E241" s="40">
        <f t="shared" si="7"/>
        <v>0</v>
      </c>
      <c r="F241" s="64"/>
      <c r="G241" s="237"/>
      <c r="H241" s="254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87"/>
      <c r="C242" s="191"/>
      <c r="D242" s="191"/>
      <c r="E242" s="40">
        <f t="shared" si="7"/>
        <v>0</v>
      </c>
      <c r="F242" s="64"/>
      <c r="G242" s="237"/>
      <c r="H242" s="254"/>
      <c r="I242" s="64"/>
      <c r="J242" s="45">
        <f t="shared" si="8"/>
        <v>0</v>
      </c>
      <c r="K242" s="100"/>
      <c r="L242" s="288"/>
      <c r="M242" s="289"/>
      <c r="N242" s="77">
        <f t="shared" ref="N242:N251" si="9">K242*I242-M242</f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0"/>
      <c r="C243" s="202"/>
      <c r="D243" s="202"/>
      <c r="E243" s="40">
        <f t="shared" si="7"/>
        <v>0</v>
      </c>
      <c r="F243" s="202"/>
      <c r="G243" s="291"/>
      <c r="H243" s="292"/>
      <c r="I243" s="116"/>
      <c r="J243" s="45">
        <f t="shared" si="8"/>
        <v>0</v>
      </c>
      <c r="K243" s="100"/>
      <c r="L243" s="288"/>
      <c r="M243" s="289"/>
      <c r="N243" s="77">
        <f t="shared" si="9"/>
        <v>0</v>
      </c>
      <c r="O243" s="236"/>
      <c r="P243" s="258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0"/>
      <c r="C244" s="202"/>
      <c r="D244" s="202"/>
      <c r="E244" s="40">
        <f t="shared" si="7"/>
        <v>0</v>
      </c>
      <c r="F244" s="202"/>
      <c r="G244" s="291"/>
      <c r="H244" s="292"/>
      <c r="I244" s="116"/>
      <c r="J244" s="45">
        <f t="shared" si="8"/>
        <v>0</v>
      </c>
      <c r="K244" s="100"/>
      <c r="L244" s="288"/>
      <c r="M244" s="289"/>
      <c r="N244" s="77">
        <f t="shared" si="9"/>
        <v>0</v>
      </c>
      <c r="O244" s="236"/>
      <c r="P244" s="258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7"/>
        <v>0</v>
      </c>
      <c r="F245" s="202"/>
      <c r="G245" s="291"/>
      <c r="H245" s="292"/>
      <c r="I245" s="116"/>
      <c r="J245" s="45">
        <f t="shared" si="8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17.25" thickTop="1" thickBot="1" x14ac:dyDescent="0.3">
      <c r="A246" s="213"/>
      <c r="B246" s="293"/>
      <c r="C246" s="202"/>
      <c r="D246" s="202"/>
      <c r="E246" s="40">
        <f t="shared" si="7"/>
        <v>0</v>
      </c>
      <c r="F246" s="202"/>
      <c r="G246" s="291"/>
      <c r="H246" s="292"/>
      <c r="I246" s="116"/>
      <c r="J246" s="45">
        <f t="shared" si="8"/>
        <v>0</v>
      </c>
      <c r="K246" s="100"/>
      <c r="L246" s="288"/>
      <c r="M246" s="289"/>
      <c r="N246" s="77">
        <f t="shared" si="9"/>
        <v>0</v>
      </c>
      <c r="O246" s="98"/>
      <c r="P246" s="224"/>
      <c r="Q246" s="128"/>
      <c r="R246" s="129"/>
      <c r="S246" s="182"/>
      <c r="T246" s="52"/>
      <c r="U246" s="53"/>
      <c r="V246" s="54"/>
    </row>
    <row r="247" spans="1:22" ht="17.25" thickTop="1" thickBot="1" x14ac:dyDescent="0.3">
      <c r="A247" s="213"/>
      <c r="B247" s="293"/>
      <c r="C247" s="202"/>
      <c r="D247" s="202"/>
      <c r="E247" s="40">
        <f t="shared" si="7"/>
        <v>0</v>
      </c>
      <c r="F247" s="202"/>
      <c r="G247" s="291"/>
      <c r="H247" s="292"/>
      <c r="I247" s="116"/>
      <c r="J247" s="45">
        <f t="shared" si="8"/>
        <v>0</v>
      </c>
      <c r="K247" s="100"/>
      <c r="L247" s="288"/>
      <c r="M247" s="289"/>
      <c r="N247" s="77">
        <f t="shared" si="9"/>
        <v>0</v>
      </c>
      <c r="O247" s="98"/>
      <c r="P247" s="224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5"/>
      <c r="E248" s="40">
        <f t="shared" si="7"/>
        <v>0</v>
      </c>
      <c r="F248" s="44"/>
      <c r="G248" s="296"/>
      <c r="H248" s="297"/>
      <c r="I248" s="64"/>
      <c r="J248" s="45">
        <f t="shared" si="8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4"/>
      <c r="D249" s="294"/>
      <c r="E249" s="40">
        <f t="shared" si="7"/>
        <v>0</v>
      </c>
      <c r="F249" s="64"/>
      <c r="G249" s="237"/>
      <c r="H249" s="254"/>
      <c r="I249" s="64"/>
      <c r="J249" s="45">
        <f t="shared" si="8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20.25" thickTop="1" thickBot="1" x14ac:dyDescent="0.35">
      <c r="A250" s="213"/>
      <c r="B250" s="212"/>
      <c r="C250" s="294"/>
      <c r="D250" s="294"/>
      <c r="E250" s="40">
        <f t="shared" si="7"/>
        <v>0</v>
      </c>
      <c r="F250" s="64"/>
      <c r="G250" s="237"/>
      <c r="H250" s="254"/>
      <c r="I250" s="64"/>
      <c r="J250" s="45">
        <f t="shared" si="8"/>
        <v>0</v>
      </c>
      <c r="K250" s="100"/>
      <c r="L250" s="288"/>
      <c r="M250" s="298"/>
      <c r="N250" s="77">
        <f t="shared" si="9"/>
        <v>0</v>
      </c>
      <c r="O250" s="236"/>
      <c r="P250" s="258"/>
      <c r="Q250" s="128"/>
      <c r="R250" s="129"/>
      <c r="S250" s="182"/>
      <c r="T250" s="52"/>
      <c r="U250" s="53"/>
      <c r="V250" s="54"/>
    </row>
    <row r="251" spans="1:22" ht="20.25" thickTop="1" thickBot="1" x14ac:dyDescent="0.35">
      <c r="A251" s="213"/>
      <c r="B251" s="212"/>
      <c r="C251" s="299"/>
      <c r="D251" s="299"/>
      <c r="E251" s="40">
        <f t="shared" si="7"/>
        <v>0</v>
      </c>
      <c r="F251" s="64"/>
      <c r="G251" s="237"/>
      <c r="H251" s="254"/>
      <c r="I251" s="64"/>
      <c r="J251" s="45">
        <f t="shared" si="8"/>
        <v>0</v>
      </c>
      <c r="K251" s="100"/>
      <c r="L251" s="288"/>
      <c r="M251" s="298"/>
      <c r="N251" s="77">
        <f t="shared" si="9"/>
        <v>0</v>
      </c>
      <c r="O251" s="236"/>
      <c r="P251" s="258"/>
      <c r="Q251" s="128"/>
      <c r="R251" s="129"/>
      <c r="S251" s="182"/>
      <c r="T251" s="52"/>
      <c r="U251" s="53"/>
      <c r="V251" s="54"/>
    </row>
    <row r="252" spans="1:22" ht="17.25" thickTop="1" thickBot="1" x14ac:dyDescent="0.3">
      <c r="A252" s="300"/>
      <c r="B252" s="212"/>
      <c r="C252" s="212"/>
      <c r="D252" s="212"/>
      <c r="E252" s="40">
        <f t="shared" si="7"/>
        <v>0</v>
      </c>
      <c r="F252" s="270"/>
      <c r="G252" s="237"/>
      <c r="H252" s="271"/>
      <c r="I252" s="270">
        <v>0</v>
      </c>
      <c r="J252" s="45">
        <f t="shared" si="8"/>
        <v>0</v>
      </c>
      <c r="K252" s="301"/>
      <c r="L252" s="301"/>
      <c r="M252" s="301"/>
      <c r="N252" s="302">
        <f t="shared" ref="N252:N263" si="10">K252*I252</f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7"/>
        <v>0</v>
      </c>
      <c r="F253" s="270"/>
      <c r="G253" s="237"/>
      <c r="H253" s="271"/>
      <c r="I253" s="270">
        <v>0</v>
      </c>
      <c r="J253" s="45">
        <f t="shared" si="8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0"/>
      <c r="B254" s="212"/>
      <c r="C254" s="212"/>
      <c r="D254" s="212"/>
      <c r="E254" s="40">
        <f t="shared" si="7"/>
        <v>0</v>
      </c>
      <c r="F254" s="270"/>
      <c r="G254" s="237"/>
      <c r="H254" s="271"/>
      <c r="I254" s="270">
        <v>0</v>
      </c>
      <c r="J254" s="45">
        <f t="shared" si="8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274"/>
      <c r="V254" s="278"/>
    </row>
    <row r="255" spans="1:22" ht="17.25" thickTop="1" thickBot="1" x14ac:dyDescent="0.3">
      <c r="A255" s="300"/>
      <c r="B255" s="212"/>
      <c r="C255" s="212"/>
      <c r="D255" s="212"/>
      <c r="E255" s="40">
        <f t="shared" si="7"/>
        <v>0</v>
      </c>
      <c r="F255" s="270"/>
      <c r="G255" s="237"/>
      <c r="H255" s="307"/>
      <c r="I255" s="270">
        <v>0</v>
      </c>
      <c r="J255" s="45">
        <f t="shared" si="8"/>
        <v>0</v>
      </c>
      <c r="K255" s="301"/>
      <c r="L255" s="301"/>
      <c r="M255" s="301"/>
      <c r="N255" s="302">
        <f t="shared" si="10"/>
        <v>0</v>
      </c>
      <c r="O255" s="303"/>
      <c r="P255" s="258"/>
      <c r="Q255" s="128"/>
      <c r="R255" s="304"/>
      <c r="S255" s="305"/>
      <c r="T255" s="306"/>
      <c r="U255" s="274"/>
      <c r="V255" s="278"/>
    </row>
    <row r="256" spans="1:22" ht="17.25" thickTop="1" thickBot="1" x14ac:dyDescent="0.3">
      <c r="A256" s="308"/>
      <c r="B256" s="212"/>
      <c r="C256" s="212"/>
      <c r="D256" s="212"/>
      <c r="E256" s="40">
        <f t="shared" si="7"/>
        <v>0</v>
      </c>
      <c r="F256" s="270"/>
      <c r="G256" s="237"/>
      <c r="H256" s="309"/>
      <c r="I256" s="270">
        <v>0</v>
      </c>
      <c r="J256" s="45">
        <f t="shared" si="8"/>
        <v>0</v>
      </c>
      <c r="K256" s="301"/>
      <c r="L256" s="301"/>
      <c r="M256" s="301"/>
      <c r="N256" s="302">
        <f t="shared" si="10"/>
        <v>0</v>
      </c>
      <c r="O256" s="303"/>
      <c r="P256" s="258"/>
      <c r="Q256" s="128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7"/>
        <v>0</v>
      </c>
      <c r="H257" s="315"/>
      <c r="I257" s="313">
        <v>0</v>
      </c>
      <c r="J257" s="45">
        <f t="shared" si="8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17.25" thickTop="1" thickBot="1" x14ac:dyDescent="0.3">
      <c r="A258" s="310"/>
      <c r="B258" s="311"/>
      <c r="E258" s="40">
        <f t="shared" si="7"/>
        <v>0</v>
      </c>
      <c r="I258" s="313">
        <v>0</v>
      </c>
      <c r="J258" s="45">
        <f t="shared" si="8"/>
        <v>0</v>
      </c>
      <c r="K258" s="316"/>
      <c r="L258" s="316"/>
      <c r="M258" s="316"/>
      <c r="N258" s="302">
        <f t="shared" si="10"/>
        <v>0</v>
      </c>
      <c r="O258" s="303"/>
      <c r="P258" s="258"/>
      <c r="Q258" s="273"/>
      <c r="R258" s="304"/>
      <c r="S258" s="305"/>
      <c r="T258" s="306"/>
      <c r="U258" s="53"/>
      <c r="V258" s="54"/>
    </row>
    <row r="259" spans="1:22" ht="17.25" thickTop="1" thickBot="1" x14ac:dyDescent="0.3">
      <c r="A259" s="310"/>
      <c r="B259" s="311"/>
      <c r="E259" s="40">
        <f t="shared" si="7"/>
        <v>0</v>
      </c>
      <c r="I259" s="318">
        <v>0</v>
      </c>
      <c r="J259" s="45">
        <f t="shared" si="8"/>
        <v>0</v>
      </c>
      <c r="K259" s="316"/>
      <c r="L259" s="316"/>
      <c r="M259" s="316"/>
      <c r="N259" s="302">
        <f t="shared" si="10"/>
        <v>0</v>
      </c>
      <c r="O259" s="303"/>
      <c r="P259" s="258"/>
      <c r="Q259" s="273"/>
      <c r="R259" s="304"/>
      <c r="S259" s="305"/>
      <c r="T259" s="306"/>
      <c r="U259" s="53"/>
      <c r="V259" s="54"/>
    </row>
    <row r="260" spans="1:22" ht="20.25" thickTop="1" thickBot="1" x14ac:dyDescent="0.35">
      <c r="A260" s="310"/>
      <c r="B260" s="311"/>
      <c r="E260" s="40" t="e">
        <f t="shared" si="7"/>
        <v>#VALUE!</v>
      </c>
      <c r="F260" s="447" t="s">
        <v>26</v>
      </c>
      <c r="G260" s="447"/>
      <c r="H260" s="448"/>
      <c r="I260" s="319">
        <f>SUM(I4:I259)</f>
        <v>423660.27</v>
      </c>
      <c r="J260" s="320"/>
      <c r="K260" s="316"/>
      <c r="L260" s="321"/>
      <c r="M260" s="316"/>
      <c r="N260" s="302">
        <f t="shared" si="10"/>
        <v>0</v>
      </c>
      <c r="O260" s="303"/>
      <c r="P260" s="258"/>
      <c r="Q260" s="273"/>
      <c r="R260" s="304"/>
      <c r="S260" s="322"/>
      <c r="T260" s="276"/>
      <c r="U260" s="277"/>
      <c r="V260" s="54"/>
    </row>
    <row r="261" spans="1:22" ht="20.25" thickTop="1" thickBot="1" x14ac:dyDescent="0.3">
      <c r="A261" s="323"/>
      <c r="B261" s="311"/>
      <c r="E261" s="40">
        <f t="shared" si="7"/>
        <v>0</v>
      </c>
      <c r="I261" s="324"/>
      <c r="J261" s="320"/>
      <c r="K261" s="316"/>
      <c r="L261" s="321"/>
      <c r="M261" s="316"/>
      <c r="N261" s="302">
        <f t="shared" si="10"/>
        <v>0</v>
      </c>
      <c r="O261" s="325"/>
      <c r="Q261" s="10"/>
      <c r="R261" s="326"/>
      <c r="S261" s="327"/>
      <c r="T261" s="328"/>
      <c r="V261" s="15"/>
    </row>
    <row r="262" spans="1:22" ht="17.25" thickTop="1" thickBot="1" x14ac:dyDescent="0.3">
      <c r="A262" s="310"/>
      <c r="B262" s="311"/>
      <c r="E262" s="40">
        <f t="shared" si="7"/>
        <v>0</v>
      </c>
      <c r="J262" s="313"/>
      <c r="K262" s="316"/>
      <c r="L262" s="316"/>
      <c r="M262" s="316"/>
      <c r="N262" s="302">
        <f t="shared" si="10"/>
        <v>0</v>
      </c>
      <c r="O262" s="325"/>
      <c r="Q262" s="10"/>
      <c r="R262" s="326"/>
      <c r="S262" s="327"/>
      <c r="T262" s="328"/>
      <c r="V262" s="15"/>
    </row>
    <row r="263" spans="1:22" ht="17.25" thickTop="1" thickBot="1" x14ac:dyDescent="0.3">
      <c r="A263" s="310"/>
      <c r="B263" s="311"/>
      <c r="E263" s="40">
        <f t="shared" si="7"/>
        <v>0</v>
      </c>
      <c r="J263" s="313"/>
      <c r="K263" s="330"/>
      <c r="N263" s="302">
        <f t="shared" si="10"/>
        <v>0</v>
      </c>
      <c r="O263" s="331"/>
      <c r="Q263" s="10"/>
      <c r="R263" s="326"/>
      <c r="S263" s="327"/>
      <c r="T263" s="332"/>
      <c r="V263" s="15"/>
    </row>
    <row r="264" spans="1:22" ht="17.25" thickTop="1" thickBot="1" x14ac:dyDescent="0.3">
      <c r="A264" s="310"/>
      <c r="H264" s="334"/>
      <c r="I264" s="335" t="s">
        <v>27</v>
      </c>
      <c r="J264" s="336"/>
      <c r="K264" s="336"/>
      <c r="L264" s="337">
        <f>SUM(L252:L263)</f>
        <v>0</v>
      </c>
      <c r="M264" s="338"/>
      <c r="N264" s="339">
        <f>SUM(N4:N263)</f>
        <v>15689321.603</v>
      </c>
      <c r="O264" s="340"/>
      <c r="Q264" s="341">
        <f>SUM(Q4:Q263)</f>
        <v>361400</v>
      </c>
      <c r="R264" s="8"/>
      <c r="S264" s="342">
        <f>SUM(S17:S263)</f>
        <v>0</v>
      </c>
      <c r="T264" s="343"/>
      <c r="U264" s="344"/>
      <c r="V264" s="345">
        <f>SUM(V252:V263)</f>
        <v>0</v>
      </c>
    </row>
    <row r="265" spans="1:22" x14ac:dyDescent="0.25">
      <c r="A265" s="310"/>
      <c r="H265" s="334"/>
      <c r="I265" s="346"/>
      <c r="J265" s="347"/>
      <c r="K265" s="348"/>
      <c r="L265" s="348"/>
      <c r="M265" s="348"/>
      <c r="N265" s="302"/>
      <c r="O265" s="340"/>
      <c r="R265" s="326"/>
      <c r="S265" s="349"/>
      <c r="U265" s="351"/>
      <c r="V265"/>
    </row>
    <row r="266" spans="1:22" ht="16.5" thickBot="1" x14ac:dyDescent="0.3">
      <c r="A266" s="310"/>
      <c r="H266" s="334"/>
      <c r="I266" s="346"/>
      <c r="J266" s="347"/>
      <c r="K266" s="348"/>
      <c r="L266" s="348"/>
      <c r="M266" s="348"/>
      <c r="N266" s="302"/>
      <c r="O266" s="340"/>
      <c r="R266" s="326"/>
      <c r="S266" s="349"/>
      <c r="U266" s="351"/>
      <c r="V266"/>
    </row>
    <row r="267" spans="1:22" ht="19.5" thickTop="1" x14ac:dyDescent="0.25">
      <c r="A267" s="310"/>
      <c r="I267" s="352" t="s">
        <v>28</v>
      </c>
      <c r="J267" s="353"/>
      <c r="K267" s="353"/>
      <c r="L267" s="354"/>
      <c r="M267" s="354"/>
      <c r="N267" s="355">
        <f>V264+S264+Q264+N264+L264</f>
        <v>16050721.603</v>
      </c>
      <c r="O267" s="356"/>
      <c r="R267" s="326"/>
      <c r="S267" s="349"/>
      <c r="U267" s="351"/>
      <c r="V267"/>
    </row>
    <row r="268" spans="1:22" ht="19.5" thickBot="1" x14ac:dyDescent="0.3">
      <c r="A268" s="357"/>
      <c r="I268" s="358"/>
      <c r="J268" s="359"/>
      <c r="K268" s="359"/>
      <c r="L268" s="360"/>
      <c r="M268" s="360"/>
      <c r="N268" s="361"/>
      <c r="O268" s="362"/>
      <c r="R268" s="326"/>
      <c r="S268" s="349"/>
      <c r="U268" s="351"/>
      <c r="V268"/>
    </row>
    <row r="269" spans="1:22" ht="16.5" thickTop="1" x14ac:dyDescent="0.25">
      <c r="A269" s="357"/>
      <c r="I269" s="346"/>
      <c r="J269" s="347"/>
      <c r="K269" s="348"/>
      <c r="L269" s="348"/>
      <c r="M269" s="348"/>
      <c r="N269" s="302"/>
      <c r="O269" s="340"/>
      <c r="R269" s="326"/>
      <c r="S269" s="349"/>
      <c r="U269" s="351"/>
      <c r="V269"/>
    </row>
    <row r="270" spans="1:22" x14ac:dyDescent="0.25">
      <c r="A270" s="310"/>
      <c r="I270" s="346"/>
      <c r="J270" s="347"/>
      <c r="K270" s="348"/>
      <c r="L270" s="348"/>
      <c r="M270" s="348"/>
      <c r="N270" s="302"/>
      <c r="O270" s="340"/>
      <c r="R270" s="326"/>
      <c r="S270" s="349"/>
      <c r="U270" s="351"/>
      <c r="V270"/>
    </row>
    <row r="271" spans="1:22" x14ac:dyDescent="0.25">
      <c r="A271" s="310"/>
      <c r="I271" s="346"/>
      <c r="J271" s="363"/>
      <c r="K271" s="348"/>
      <c r="L271" s="348"/>
      <c r="M271" s="348"/>
      <c r="N271" s="302"/>
      <c r="O271" s="364"/>
      <c r="R271" s="326"/>
      <c r="S271" s="349"/>
      <c r="U271" s="351"/>
      <c r="V271"/>
    </row>
    <row r="272" spans="1:22" x14ac:dyDescent="0.25">
      <c r="A272" s="357"/>
      <c r="N272" s="302"/>
      <c r="O272" s="366"/>
      <c r="R272" s="326"/>
      <c r="S272" s="349"/>
      <c r="U272" s="351"/>
      <c r="V272"/>
    </row>
    <row r="273" spans="1:22" x14ac:dyDescent="0.25">
      <c r="A273" s="357"/>
      <c r="O273" s="366"/>
      <c r="S273" s="349"/>
      <c r="U273" s="351"/>
      <c r="V273"/>
    </row>
    <row r="274" spans="1:22" x14ac:dyDescent="0.25">
      <c r="A274" s="310"/>
      <c r="B274" s="311"/>
      <c r="N274" s="302"/>
      <c r="O274" s="340"/>
      <c r="S274" s="349"/>
      <c r="U274" s="351"/>
      <c r="V274"/>
    </row>
    <row r="275" spans="1:22" x14ac:dyDescent="0.25">
      <c r="A275" s="357"/>
      <c r="B275" s="311"/>
      <c r="N275" s="302"/>
      <c r="O275" s="340"/>
      <c r="S275" s="349"/>
      <c r="U275" s="351"/>
      <c r="V275"/>
    </row>
    <row r="276" spans="1:22" x14ac:dyDescent="0.25">
      <c r="A276" s="310"/>
      <c r="B276" s="311"/>
      <c r="I276" s="346"/>
      <c r="J276" s="347"/>
      <c r="K276" s="348"/>
      <c r="L276" s="348"/>
      <c r="M276" s="348"/>
      <c r="N276" s="302"/>
      <c r="O276" s="340"/>
      <c r="S276" s="349"/>
      <c r="U276" s="351"/>
      <c r="V276"/>
    </row>
    <row r="277" spans="1:22" x14ac:dyDescent="0.25">
      <c r="A277" s="357"/>
      <c r="B277" s="311"/>
      <c r="I277" s="346"/>
      <c r="J277" s="347"/>
      <c r="K277" s="348"/>
      <c r="L277" s="348"/>
      <c r="M277" s="348"/>
      <c r="N277" s="302"/>
      <c r="O277" s="340"/>
      <c r="S277" s="349"/>
      <c r="U277" s="351"/>
      <c r="V277"/>
    </row>
    <row r="278" spans="1:22" x14ac:dyDescent="0.25">
      <c r="A278" s="310"/>
      <c r="B278" s="311"/>
      <c r="I278" s="367"/>
      <c r="J278" s="344"/>
      <c r="K278" s="344"/>
      <c r="N278" s="302"/>
      <c r="O278" s="340"/>
      <c r="S278" s="349"/>
      <c r="U278" s="351"/>
      <c r="V278"/>
    </row>
    <row r="279" spans="1:22" x14ac:dyDescent="0.25">
      <c r="A279" s="357"/>
      <c r="S279" s="349"/>
      <c r="U279" s="351"/>
      <c r="V279"/>
    </row>
    <row r="280" spans="1:22" x14ac:dyDescent="0.25">
      <c r="A280" s="310"/>
      <c r="S280" s="349"/>
      <c r="U280" s="351"/>
      <c r="V280"/>
    </row>
    <row r="281" spans="1:22" x14ac:dyDescent="0.25">
      <c r="A281" s="310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57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57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75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23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  <row r="292" spans="1:22" x14ac:dyDescent="0.25">
      <c r="A292" s="310"/>
      <c r="B292" s="368"/>
      <c r="C292" s="368"/>
      <c r="D292" s="368"/>
      <c r="E292" s="369"/>
      <c r="F292" s="370"/>
      <c r="G292" s="371"/>
      <c r="H292" s="372"/>
      <c r="I292" s="373"/>
      <c r="J292"/>
      <c r="K292"/>
      <c r="L292"/>
      <c r="M292"/>
      <c r="P292" s="374"/>
      <c r="Q292" s="349"/>
      <c r="S292" s="349"/>
      <c r="U292" s="351"/>
      <c r="V292"/>
    </row>
    <row r="293" spans="1:22" x14ac:dyDescent="0.25">
      <c r="A293" s="310"/>
      <c r="B293" s="368"/>
      <c r="C293" s="368"/>
      <c r="D293" s="368"/>
      <c r="E293" s="369"/>
      <c r="F293" s="370"/>
      <c r="G293" s="371"/>
      <c r="H293" s="372"/>
      <c r="I293" s="373"/>
      <c r="J293"/>
      <c r="K293"/>
      <c r="L293"/>
      <c r="M293"/>
      <c r="P293" s="374"/>
      <c r="Q293" s="349"/>
      <c r="S293" s="349"/>
      <c r="U293" s="351"/>
      <c r="V293"/>
    </row>
  </sheetData>
  <mergeCells count="25">
    <mergeCell ref="A56:A57"/>
    <mergeCell ref="C56:C57"/>
    <mergeCell ref="H56:H57"/>
    <mergeCell ref="L88:M89"/>
    <mergeCell ref="O95:O96"/>
    <mergeCell ref="P95:P96"/>
    <mergeCell ref="F260:H260"/>
    <mergeCell ref="O80:O81"/>
    <mergeCell ref="P80:P81"/>
    <mergeCell ref="O82:O83"/>
    <mergeCell ref="P82:P83"/>
    <mergeCell ref="A61:A62"/>
    <mergeCell ref="C61:C62"/>
    <mergeCell ref="H61:H62"/>
    <mergeCell ref="O66:O67"/>
    <mergeCell ref="P66:P67"/>
    <mergeCell ref="A1:J2"/>
    <mergeCell ref="W1:X1"/>
    <mergeCell ref="O3:P3"/>
    <mergeCell ref="C12:C13"/>
    <mergeCell ref="C58:C59"/>
    <mergeCell ref="A58:A59"/>
    <mergeCell ref="H58:H59"/>
    <mergeCell ref="O58:O59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1"/>
  <sheetViews>
    <sheetView tabSelected="1"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A10" sqref="A10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20" t="s">
        <v>104</v>
      </c>
      <c r="B1" s="420"/>
      <c r="C1" s="420"/>
      <c r="D1" s="420"/>
      <c r="E1" s="420"/>
      <c r="F1" s="420"/>
      <c r="G1" s="420"/>
      <c r="H1" s="420"/>
      <c r="I1" s="420"/>
      <c r="J1" s="420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21" t="s">
        <v>2</v>
      </c>
      <c r="X1" s="422"/>
    </row>
    <row r="2" spans="1:24" thickBot="1" x14ac:dyDescent="0.3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23" t="s">
        <v>15</v>
      </c>
      <c r="P3" s="42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69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6" t="s">
        <v>119</v>
      </c>
      <c r="I4" s="412">
        <v>22510</v>
      </c>
      <c r="J4" s="45">
        <f t="shared" ref="J4:J149" si="0">I4-F4</f>
        <v>10</v>
      </c>
      <c r="K4" s="46">
        <v>34.5</v>
      </c>
      <c r="L4" s="47"/>
      <c r="M4" s="47"/>
      <c r="N4" s="48">
        <f t="shared" ref="N4:N153" si="1">K4*I4</f>
        <v>776595</v>
      </c>
      <c r="O4" s="407"/>
      <c r="P4" s="396"/>
      <c r="Q4" s="49">
        <v>25140</v>
      </c>
      <c r="R4" s="50">
        <v>44596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3" t="s">
        <v>119</v>
      </c>
      <c r="I5" s="41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7"/>
      <c r="P5" s="398"/>
      <c r="Q5" s="66">
        <v>0</v>
      </c>
      <c r="R5" s="67">
        <v>44596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186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5"/>
      <c r="I6" s="41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7"/>
      <c r="P6" s="398"/>
      <c r="Q6" s="66">
        <v>0</v>
      </c>
      <c r="R6" s="67" t="s">
        <v>118</v>
      </c>
      <c r="S6" s="51"/>
      <c r="T6" s="52"/>
      <c r="U6" s="53"/>
      <c r="V6" s="54"/>
      <c r="W6" s="53"/>
      <c r="X6" s="70"/>
    </row>
    <row r="7" spans="1:24" ht="23.25" customHeight="1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3" t="s">
        <v>120</v>
      </c>
      <c r="I7" s="41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7"/>
      <c r="P7" s="398"/>
      <c r="Q7" s="66">
        <v>25210</v>
      </c>
      <c r="R7" s="67">
        <v>44596</v>
      </c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3" t="s">
        <v>120</v>
      </c>
      <c r="I8" s="41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/>
      <c r="P8" s="90"/>
      <c r="Q8" s="66">
        <v>0</v>
      </c>
      <c r="R8" s="67">
        <v>44596</v>
      </c>
      <c r="S8" s="51"/>
      <c r="T8" s="52"/>
      <c r="U8" s="53"/>
      <c r="V8" s="54"/>
      <c r="W8" s="53"/>
      <c r="X8" s="70"/>
    </row>
    <row r="9" spans="1:24" ht="21" customHeight="1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3"/>
      <c r="I9" s="41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/>
      <c r="P9" s="90"/>
      <c r="Q9" s="66">
        <v>25070</v>
      </c>
      <c r="R9" s="67">
        <v>44603</v>
      </c>
      <c r="S9" s="51"/>
      <c r="T9" s="52"/>
      <c r="U9" s="53"/>
      <c r="V9" s="54"/>
      <c r="W9" s="53"/>
      <c r="X9" s="70"/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3"/>
      <c r="I10" s="41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9"/>
      <c r="P10" s="400"/>
      <c r="Q10" s="66">
        <v>0</v>
      </c>
      <c r="R10" s="67">
        <v>44603</v>
      </c>
      <c r="S10" s="51"/>
      <c r="T10" s="52"/>
      <c r="U10" s="53"/>
      <c r="V10" s="54"/>
      <c r="W10" s="53"/>
      <c r="X10" s="70"/>
    </row>
    <row r="11" spans="1:24" ht="21" customHeight="1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3"/>
      <c r="I11" s="41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9"/>
      <c r="P11" s="400"/>
      <c r="Q11" s="66">
        <v>25140</v>
      </c>
      <c r="R11" s="67">
        <v>44603</v>
      </c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 t="s">
        <v>22</v>
      </c>
      <c r="B12" s="58" t="s">
        <v>32</v>
      </c>
      <c r="C12" s="416"/>
      <c r="D12" s="60"/>
      <c r="E12" s="40"/>
      <c r="F12" s="61">
        <v>0</v>
      </c>
      <c r="G12" s="62">
        <v>44600</v>
      </c>
      <c r="H12" s="413"/>
      <c r="I12" s="41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9"/>
      <c r="P12" s="400"/>
      <c r="Q12" s="66">
        <v>0</v>
      </c>
      <c r="R12" s="67">
        <v>44603</v>
      </c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 t="s">
        <v>69</v>
      </c>
      <c r="B13" s="58" t="s">
        <v>31</v>
      </c>
      <c r="C13" s="417"/>
      <c r="D13" s="60"/>
      <c r="E13" s="40"/>
      <c r="F13" s="61">
        <v>22180</v>
      </c>
      <c r="G13" s="62">
        <v>44602</v>
      </c>
      <c r="H13" s="413"/>
      <c r="I13" s="41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9"/>
      <c r="P13" s="400"/>
      <c r="Q13" s="66">
        <v>25140</v>
      </c>
      <c r="R13" s="67">
        <v>44603</v>
      </c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3"/>
      <c r="I14" s="41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9"/>
      <c r="P14" s="400"/>
      <c r="Q14" s="66">
        <v>0</v>
      </c>
      <c r="R14" s="67">
        <v>44603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3"/>
      <c r="I15" s="41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9"/>
      <c r="P15" s="400"/>
      <c r="Q15" s="66">
        <v>25240</v>
      </c>
      <c r="R15" s="67">
        <v>44603</v>
      </c>
      <c r="S15" s="51"/>
      <c r="T15" s="52"/>
      <c r="U15" s="53"/>
      <c r="V15" s="54"/>
      <c r="W15" s="53"/>
      <c r="X15" s="70"/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3"/>
      <c r="I16" s="41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9"/>
      <c r="P16" s="400"/>
      <c r="Q16" s="66">
        <v>0</v>
      </c>
      <c r="R16" s="67">
        <v>44603</v>
      </c>
      <c r="S16" s="51"/>
      <c r="T16" s="52"/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3"/>
      <c r="I17" s="414"/>
      <c r="J17" s="45">
        <f t="shared" si="0"/>
        <v>0</v>
      </c>
      <c r="K17" s="76"/>
      <c r="L17" s="65"/>
      <c r="M17" s="65"/>
      <c r="N17" s="77">
        <f t="shared" si="1"/>
        <v>0</v>
      </c>
      <c r="O17" s="399"/>
      <c r="P17" s="400"/>
      <c r="Q17" s="66"/>
      <c r="R17" s="67" t="s">
        <v>25</v>
      </c>
      <c r="S17" s="51"/>
      <c r="T17" s="52"/>
      <c r="U17" s="53"/>
      <c r="V17" s="54"/>
      <c r="W17" s="53"/>
      <c r="X17" s="70"/>
    </row>
    <row r="18" spans="1:24" ht="18.75" thickTop="1" thickBot="1" x14ac:dyDescent="0.35">
      <c r="A18" s="78"/>
      <c r="B18" s="58"/>
      <c r="C18" s="59"/>
      <c r="D18" s="60"/>
      <c r="E18" s="40"/>
      <c r="F18" s="61"/>
      <c r="G18" s="62"/>
      <c r="H18" s="413"/>
      <c r="I18" s="414"/>
      <c r="J18" s="45">
        <f t="shared" si="0"/>
        <v>0</v>
      </c>
      <c r="K18" s="76"/>
      <c r="L18" s="65"/>
      <c r="M18" s="65"/>
      <c r="N18" s="77">
        <f t="shared" si="1"/>
        <v>0</v>
      </c>
      <c r="O18" s="399"/>
      <c r="P18" s="400"/>
      <c r="Q18" s="66"/>
      <c r="R18" s="67"/>
      <c r="S18" s="51"/>
      <c r="T18" s="52"/>
      <c r="U18" s="53"/>
      <c r="V18" s="54"/>
      <c r="W18" s="53"/>
      <c r="X18" s="70"/>
    </row>
    <row r="19" spans="1:24" ht="22.5" customHeight="1" thickTop="1" thickBot="1" x14ac:dyDescent="0.35">
      <c r="A19" s="78"/>
      <c r="B19" s="58"/>
      <c r="C19" s="59"/>
      <c r="D19" s="60"/>
      <c r="E19" s="40"/>
      <c r="F19" s="61"/>
      <c r="G19" s="62"/>
      <c r="H19" s="413"/>
      <c r="I19" s="414"/>
      <c r="J19" s="45">
        <f t="shared" si="0"/>
        <v>0</v>
      </c>
      <c r="K19" s="76"/>
      <c r="L19" s="65"/>
      <c r="M19" s="65"/>
      <c r="N19" s="77">
        <f t="shared" si="1"/>
        <v>0</v>
      </c>
      <c r="O19" s="399"/>
      <c r="P19" s="400"/>
      <c r="Q19" s="79"/>
      <c r="R19" s="67"/>
      <c r="S19" s="51"/>
      <c r="T19" s="5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3"/>
      <c r="I20" s="414"/>
      <c r="J20" s="45">
        <f t="shared" si="0"/>
        <v>0</v>
      </c>
      <c r="K20" s="76"/>
      <c r="L20" s="65"/>
      <c r="M20" s="65"/>
      <c r="N20" s="77">
        <f t="shared" si="1"/>
        <v>0</v>
      </c>
      <c r="O20" s="89"/>
      <c r="P20" s="90"/>
      <c r="Q20" s="79"/>
      <c r="R20" s="67"/>
      <c r="S20" s="51"/>
      <c r="T20" s="5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3"/>
      <c r="I21" s="414"/>
      <c r="J21" s="45">
        <f t="shared" si="0"/>
        <v>0</v>
      </c>
      <c r="K21" s="76"/>
      <c r="L21" s="65"/>
      <c r="M21" s="65"/>
      <c r="N21" s="77">
        <f t="shared" si="1"/>
        <v>0</v>
      </c>
      <c r="O21" s="89"/>
      <c r="P21" s="90"/>
      <c r="Q21" s="79"/>
      <c r="R21" s="67"/>
      <c r="S21" s="51"/>
      <c r="T21" s="52"/>
      <c r="U21" s="53"/>
      <c r="V21" s="54"/>
      <c r="W21" s="53"/>
      <c r="X21" s="70"/>
    </row>
    <row r="22" spans="1:24" ht="22.5" customHeight="1" thickTop="1" thickBot="1" x14ac:dyDescent="0.35">
      <c r="A22" s="81"/>
      <c r="B22" s="58"/>
      <c r="C22" s="59"/>
      <c r="D22" s="60"/>
      <c r="E22" s="40"/>
      <c r="F22" s="61"/>
      <c r="G22" s="62"/>
      <c r="H22" s="413"/>
      <c r="I22" s="414"/>
      <c r="J22" s="45">
        <f t="shared" si="0"/>
        <v>0</v>
      </c>
      <c r="K22" s="76"/>
      <c r="L22" s="65"/>
      <c r="M22" s="65"/>
      <c r="N22" s="77">
        <f t="shared" si="1"/>
        <v>0</v>
      </c>
      <c r="O22" s="89"/>
      <c r="P22" s="90"/>
      <c r="Q22" s="79"/>
      <c r="R22" s="67"/>
      <c r="S22" s="51"/>
      <c r="T22" s="52"/>
      <c r="U22" s="53"/>
      <c r="V22" s="54"/>
      <c r="W22" s="53"/>
      <c r="X22" s="70"/>
    </row>
    <row r="23" spans="1:24" ht="22.5" customHeight="1" thickTop="1" thickBot="1" x14ac:dyDescent="0.35">
      <c r="A23" s="82"/>
      <c r="B23" s="58"/>
      <c r="C23" s="59"/>
      <c r="D23" s="60"/>
      <c r="E23" s="40"/>
      <c r="F23" s="61"/>
      <c r="G23" s="62"/>
      <c r="H23" s="413"/>
      <c r="I23" s="414"/>
      <c r="J23" s="45">
        <f t="shared" si="0"/>
        <v>0</v>
      </c>
      <c r="K23" s="76"/>
      <c r="L23" s="65"/>
      <c r="M23" s="65"/>
      <c r="N23" s="77">
        <f t="shared" si="1"/>
        <v>0</v>
      </c>
      <c r="O23" s="89"/>
      <c r="P23" s="90"/>
      <c r="Q23" s="79"/>
      <c r="R23" s="67"/>
      <c r="S23" s="51"/>
      <c r="T23" s="5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3"/>
      <c r="I24" s="414"/>
      <c r="J24" s="45">
        <f t="shared" si="0"/>
        <v>0</v>
      </c>
      <c r="K24" s="76"/>
      <c r="L24" s="65"/>
      <c r="M24" s="65"/>
      <c r="N24" s="84">
        <f t="shared" si="1"/>
        <v>0</v>
      </c>
      <c r="O24" s="399"/>
      <c r="P24" s="90"/>
      <c r="Q24" s="79"/>
      <c r="R24" s="67"/>
      <c r="S24" s="85"/>
      <c r="T24" s="86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3"/>
      <c r="I25" s="414"/>
      <c r="J25" s="45">
        <f t="shared" si="0"/>
        <v>0</v>
      </c>
      <c r="K25" s="76"/>
      <c r="L25" s="65"/>
      <c r="M25" s="65"/>
      <c r="N25" s="77">
        <f t="shared" si="1"/>
        <v>0</v>
      </c>
      <c r="O25" s="89"/>
      <c r="P25" s="90"/>
      <c r="Q25" s="79"/>
      <c r="R25" s="67"/>
      <c r="S25" s="51"/>
      <c r="T25" s="5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3"/>
      <c r="I26" s="414"/>
      <c r="J26" s="45">
        <f t="shared" si="0"/>
        <v>0</v>
      </c>
      <c r="K26" s="76"/>
      <c r="L26" s="65"/>
      <c r="M26" s="65"/>
      <c r="N26" s="77">
        <f t="shared" si="1"/>
        <v>0</v>
      </c>
      <c r="O26" s="89"/>
      <c r="P26" s="90"/>
      <c r="Q26" s="79"/>
      <c r="R26" s="67"/>
      <c r="S26" s="51"/>
      <c r="T26" s="5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3"/>
      <c r="I27" s="414"/>
      <c r="J27" s="45">
        <f t="shared" si="0"/>
        <v>0</v>
      </c>
      <c r="K27" s="76"/>
      <c r="L27" s="65"/>
      <c r="M27" s="65"/>
      <c r="N27" s="77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3"/>
      <c r="I28" s="414"/>
      <c r="J28" s="45">
        <f t="shared" si="0"/>
        <v>0</v>
      </c>
      <c r="K28" s="76"/>
      <c r="L28" s="65"/>
      <c r="M28" s="65"/>
      <c r="N28" s="77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3"/>
      <c r="I29" s="414"/>
      <c r="J29" s="45">
        <f t="shared" si="0"/>
        <v>0</v>
      </c>
      <c r="K29" s="76"/>
      <c r="L29" s="65"/>
      <c r="M29" s="65"/>
      <c r="N29" s="77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3"/>
      <c r="I30" s="414"/>
      <c r="J30" s="45">
        <f t="shared" si="0"/>
        <v>0</v>
      </c>
      <c r="K30" s="76"/>
      <c r="L30" s="65"/>
      <c r="M30" s="65"/>
      <c r="N30" s="77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5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thickTop="1" thickBot="1" x14ac:dyDescent="0.35">
      <c r="A55" s="57" t="s">
        <v>41</v>
      </c>
      <c r="B55" s="148" t="s">
        <v>23</v>
      </c>
      <c r="C55" s="149"/>
      <c r="D55" s="150"/>
      <c r="E55" s="40"/>
      <c r="F55" s="151"/>
      <c r="G55" s="152"/>
      <c r="H55" s="153"/>
      <c r="I55" s="151"/>
      <c r="J55" s="45">
        <f t="shared" si="0"/>
        <v>0</v>
      </c>
      <c r="K55" s="46"/>
      <c r="L55" s="65"/>
      <c r="M55" s="65"/>
      <c r="N55" s="154">
        <f t="shared" si="1"/>
        <v>0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23</v>
      </c>
      <c r="C56" s="164"/>
      <c r="D56" s="165"/>
      <c r="E56" s="40"/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25"/>
      <c r="B57" s="148" t="s">
        <v>23</v>
      </c>
      <c r="C57" s="427"/>
      <c r="D57" s="167"/>
      <c r="E57" s="40"/>
      <c r="F57" s="151"/>
      <c r="G57" s="152"/>
      <c r="H57" s="429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31"/>
      <c r="P57" s="433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26"/>
      <c r="B58" s="148" t="s">
        <v>24</v>
      </c>
      <c r="C58" s="428"/>
      <c r="D58" s="167"/>
      <c r="E58" s="40"/>
      <c r="F58" s="151"/>
      <c r="G58" s="152"/>
      <c r="H58" s="430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32"/>
      <c r="P58" s="434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37"/>
      <c r="B59" s="148" t="s">
        <v>23</v>
      </c>
      <c r="C59" s="439"/>
      <c r="D59" s="165"/>
      <c r="E59" s="40"/>
      <c r="F59" s="151"/>
      <c r="G59" s="152"/>
      <c r="H59" s="42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38"/>
      <c r="B60" s="148" t="s">
        <v>24</v>
      </c>
      <c r="C60" s="440"/>
      <c r="D60" s="170"/>
      <c r="E60" s="40"/>
      <c r="F60" s="151"/>
      <c r="G60" s="152"/>
      <c r="H60" s="430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418"/>
      <c r="B61" s="172"/>
      <c r="C61" s="173"/>
      <c r="D61" s="170"/>
      <c r="E61" s="40"/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408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47"/>
      <c r="B62" s="393"/>
      <c r="C62" s="382"/>
      <c r="D62" s="178"/>
      <c r="E62" s="40"/>
      <c r="F62" s="151"/>
      <c r="G62" s="152"/>
      <c r="H62" s="153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 t="s">
        <v>59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419"/>
      <c r="B63" s="384"/>
      <c r="C63" s="181"/>
      <c r="D63" s="382"/>
      <c r="E63" s="40"/>
      <c r="F63" s="385"/>
      <c r="G63" s="188"/>
      <c r="H63" s="38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80"/>
      <c r="B64" s="180"/>
      <c r="C64" s="185"/>
      <c r="D64" s="173"/>
      <c r="E64" s="60"/>
      <c r="F64" s="151"/>
      <c r="G64" s="152"/>
      <c r="H64" s="39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31"/>
      <c r="P64" s="433"/>
      <c r="Q64" s="166"/>
      <c r="R64" s="129"/>
      <c r="S64" s="182"/>
      <c r="T64" s="52"/>
      <c r="U64" s="53"/>
      <c r="V64" s="54"/>
    </row>
    <row r="65" spans="1:22" ht="17.25" x14ac:dyDescent="0.3">
      <c r="A65" s="80"/>
      <c r="B65" s="180"/>
      <c r="C65" s="185"/>
      <c r="D65" s="173"/>
      <c r="E65" s="60"/>
      <c r="F65" s="151"/>
      <c r="G65" s="152"/>
      <c r="H65" s="390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41"/>
      <c r="P65" s="442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80"/>
      <c r="B66" s="180"/>
      <c r="C66" s="185"/>
      <c r="D66" s="173"/>
      <c r="E66" s="60"/>
      <c r="F66" s="151"/>
      <c r="G66" s="152"/>
      <c r="H66" s="153"/>
      <c r="I66" s="151"/>
      <c r="J66" s="45">
        <f t="shared" si="0"/>
        <v>0</v>
      </c>
      <c r="K66" s="46"/>
      <c r="L66" s="65"/>
      <c r="M66" s="99"/>
      <c r="N66" s="48">
        <f t="shared" si="1"/>
        <v>0</v>
      </c>
      <c r="O66" s="166" t="s">
        <v>59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71"/>
      <c r="B67" s="180"/>
      <c r="C67" s="173"/>
      <c r="D67" s="173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80"/>
      <c r="B68" s="180"/>
      <c r="C68" s="185"/>
      <c r="D68" s="173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6" t="s">
        <v>59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80"/>
      <c r="B69" s="186"/>
      <c r="C69" s="185"/>
      <c r="D69" s="185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80"/>
      <c r="B70" s="187"/>
      <c r="C70" s="185"/>
      <c r="D70" s="17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x14ac:dyDescent="0.3">
      <c r="A71" s="80"/>
      <c r="B71" s="180"/>
      <c r="C71" s="185"/>
      <c r="D71" s="185"/>
      <c r="E71" s="60"/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409"/>
      <c r="Q71" s="166"/>
      <c r="R71" s="129"/>
      <c r="S71" s="182"/>
      <c r="T71" s="52"/>
      <c r="U71" s="53"/>
      <c r="V71" s="54"/>
    </row>
    <row r="72" spans="1:22" ht="17.25" customHeight="1" x14ac:dyDescent="0.3">
      <c r="A72" s="80"/>
      <c r="B72" s="186"/>
      <c r="C72" s="185"/>
      <c r="D72" s="185"/>
      <c r="E72" s="60"/>
      <c r="F72" s="151"/>
      <c r="G72" s="391"/>
      <c r="H72" s="392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66"/>
      <c r="P72" s="405"/>
      <c r="Q72" s="169"/>
      <c r="R72" s="129"/>
      <c r="S72" s="182"/>
      <c r="T72" s="52"/>
      <c r="U72" s="53"/>
      <c r="V72" s="54"/>
    </row>
    <row r="73" spans="1:22" ht="17.25" customHeight="1" x14ac:dyDescent="0.3">
      <c r="A73" s="80"/>
      <c r="B73" s="186"/>
      <c r="C73" s="185"/>
      <c r="D73" s="185"/>
      <c r="E73" s="60"/>
      <c r="F73" s="151"/>
      <c r="G73" s="391"/>
      <c r="H73" s="392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6"/>
      <c r="P73" s="405"/>
      <c r="Q73" s="169"/>
      <c r="R73" s="129"/>
      <c r="S73" s="182"/>
      <c r="T73" s="52"/>
      <c r="U73" s="53"/>
      <c r="V73" s="54"/>
    </row>
    <row r="74" spans="1:22" ht="17.25" customHeight="1" x14ac:dyDescent="0.3">
      <c r="A74" s="80"/>
      <c r="B74" s="186"/>
      <c r="C74" s="185"/>
      <c r="D74" s="185"/>
      <c r="E74" s="60"/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80"/>
      <c r="B75" s="186"/>
      <c r="C75" s="185"/>
      <c r="D75" s="185"/>
      <c r="E75" s="60"/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8.75" customHeight="1" x14ac:dyDescent="0.3">
      <c r="A76" s="80"/>
      <c r="B76" s="180"/>
      <c r="C76" s="185"/>
      <c r="D76" s="173"/>
      <c r="E76" s="60"/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66"/>
      <c r="P76" s="183"/>
      <c r="Q76" s="169"/>
      <c r="R76" s="129"/>
      <c r="S76" s="182"/>
      <c r="T76" s="52"/>
      <c r="U76" s="53"/>
      <c r="V76" s="54"/>
    </row>
    <row r="77" spans="1:22" ht="16.5" customHeight="1" x14ac:dyDescent="0.3">
      <c r="A77" s="80"/>
      <c r="B77" s="180"/>
      <c r="C77" s="185"/>
      <c r="D77" s="191"/>
      <c r="E77" s="60"/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1"/>
      <c r="E78" s="60"/>
      <c r="F78" s="151"/>
      <c r="G78" s="152"/>
      <c r="H78" s="392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31"/>
      <c r="P78" s="449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/>
      <c r="F79" s="151"/>
      <c r="G79" s="152"/>
      <c r="H79" s="392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41"/>
      <c r="P79" s="450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2"/>
      <c r="E80" s="60"/>
      <c r="F80" s="151"/>
      <c r="G80" s="152"/>
      <c r="H80" s="392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31"/>
      <c r="P80" s="449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2"/>
      <c r="E81" s="60">
        <f t="shared" si="2"/>
        <v>0</v>
      </c>
      <c r="F81" s="151"/>
      <c r="G81" s="152"/>
      <c r="H81" s="392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41"/>
      <c r="P81" s="450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3"/>
      <c r="D82" s="194"/>
      <c r="E82" s="60">
        <f t="shared" si="2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5"/>
      <c r="D83" s="194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6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4"/>
      <c r="D84" s="197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6"/>
      <c r="Q84" s="166"/>
      <c r="R84" s="158"/>
      <c r="S84" s="182"/>
      <c r="T84" s="52"/>
      <c r="U84" s="159"/>
      <c r="V84" s="160"/>
    </row>
    <row r="85" spans="1:22" ht="16.5" customHeight="1" x14ac:dyDescent="0.3">
      <c r="A85" s="198"/>
      <c r="B85" s="127"/>
      <c r="C85" s="191"/>
      <c r="D85" s="199"/>
      <c r="E85" s="60">
        <f t="shared" si="2"/>
        <v>0</v>
      </c>
      <c r="F85" s="64"/>
      <c r="G85" s="117"/>
      <c r="H85" s="200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6"/>
      <c r="Q85" s="166"/>
      <c r="R85" s="129"/>
      <c r="S85" s="182"/>
      <c r="T85" s="52"/>
      <c r="U85" s="53"/>
      <c r="V85" s="54"/>
    </row>
    <row r="86" spans="1:22" ht="17.25" x14ac:dyDescent="0.3">
      <c r="A86" s="198"/>
      <c r="B86" s="127"/>
      <c r="C86" s="201"/>
      <c r="D86" s="199"/>
      <c r="E86" s="60">
        <f t="shared" si="2"/>
        <v>0</v>
      </c>
      <c r="F86" s="64"/>
      <c r="G86" s="117"/>
      <c r="H86" s="200"/>
      <c r="I86" s="64"/>
      <c r="J86" s="45">
        <f t="shared" si="0"/>
        <v>0</v>
      </c>
      <c r="K86" s="100"/>
      <c r="L86" s="443"/>
      <c r="M86" s="444"/>
      <c r="N86" s="77">
        <f t="shared" si="1"/>
        <v>0</v>
      </c>
      <c r="O86" s="166"/>
      <c r="P86" s="196"/>
      <c r="Q86" s="166"/>
      <c r="R86" s="129"/>
      <c r="S86" s="182"/>
      <c r="T86" s="52"/>
      <c r="U86" s="53"/>
      <c r="V86" s="54"/>
    </row>
    <row r="87" spans="1:22" ht="17.25" x14ac:dyDescent="0.3">
      <c r="A87" s="198"/>
      <c r="B87" s="127"/>
      <c r="C87" s="202"/>
      <c r="D87" s="199"/>
      <c r="E87" s="60">
        <f t="shared" si="2"/>
        <v>0</v>
      </c>
      <c r="F87" s="64"/>
      <c r="G87" s="117"/>
      <c r="H87" s="200"/>
      <c r="I87" s="64"/>
      <c r="J87" s="45">
        <f t="shared" si="0"/>
        <v>0</v>
      </c>
      <c r="K87" s="100"/>
      <c r="L87" s="443"/>
      <c r="M87" s="444"/>
      <c r="N87" s="77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21" customHeight="1" x14ac:dyDescent="0.3">
      <c r="A88" s="203"/>
      <c r="B88" s="127"/>
      <c r="C88" s="204"/>
      <c r="D88" s="199"/>
      <c r="E88" s="60">
        <f t="shared" si="2"/>
        <v>0</v>
      </c>
      <c r="F88" s="64"/>
      <c r="G88" s="117"/>
      <c r="H88" s="200"/>
      <c r="I88" s="64"/>
      <c r="J88" s="45">
        <f t="shared" si="0"/>
        <v>0</v>
      </c>
      <c r="K88" s="100"/>
      <c r="L88" s="205"/>
      <c r="M88" s="205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26.25" customHeight="1" x14ac:dyDescent="0.3">
      <c r="A89" s="206"/>
      <c r="B89" s="127"/>
      <c r="C89" s="207"/>
      <c r="D89" s="199"/>
      <c r="E89" s="60">
        <f t="shared" si="2"/>
        <v>0</v>
      </c>
      <c r="F89" s="64"/>
      <c r="G89" s="117"/>
      <c r="H89" s="200"/>
      <c r="I89" s="64"/>
      <c r="J89" s="45">
        <f t="shared" si="0"/>
        <v>0</v>
      </c>
      <c r="K89" s="100"/>
      <c r="L89" s="205"/>
      <c r="M89" s="205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208"/>
      <c r="B90" s="127"/>
      <c r="C90" s="199"/>
      <c r="D90" s="199"/>
      <c r="E90" s="60">
        <f t="shared" si="2"/>
        <v>0</v>
      </c>
      <c r="F90" s="64"/>
      <c r="G90" s="117"/>
      <c r="H90" s="200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208"/>
      <c r="B91" s="127"/>
      <c r="C91" s="199"/>
      <c r="D91" s="199"/>
      <c r="E91" s="60">
        <f t="shared" si="2"/>
        <v>0</v>
      </c>
      <c r="F91" s="64"/>
      <c r="G91" s="117"/>
      <c r="H91" s="200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2"/>
        <v>0</v>
      </c>
      <c r="F92" s="64"/>
      <c r="G92" s="117"/>
      <c r="H92" s="200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198"/>
      <c r="B93" s="127"/>
      <c r="C93" s="191"/>
      <c r="D93" s="199"/>
      <c r="E93" s="60">
        <f t="shared" si="2"/>
        <v>0</v>
      </c>
      <c r="F93" s="64"/>
      <c r="G93" s="117"/>
      <c r="H93" s="200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31"/>
      <c r="P93" s="445"/>
      <c r="Q93" s="166"/>
      <c r="R93" s="129"/>
      <c r="S93" s="182"/>
      <c r="T93" s="52"/>
      <c r="U93" s="53"/>
      <c r="V93" s="54"/>
    </row>
    <row r="94" spans="1:22" ht="17.25" x14ac:dyDescent="0.3">
      <c r="A94" s="198"/>
      <c r="B94" s="127"/>
      <c r="C94" s="191"/>
      <c r="D94" s="199"/>
      <c r="E94" s="60">
        <f t="shared" si="2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41"/>
      <c r="P94" s="446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199"/>
      <c r="D95" s="199"/>
      <c r="E95" s="60">
        <f t="shared" si="2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199"/>
      <c r="D96" s="199"/>
      <c r="E96" s="60">
        <f t="shared" si="2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09"/>
      <c r="D97" s="209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8"/>
      <c r="C98" s="204"/>
      <c r="D98" s="204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8"/>
      <c r="C99" s="209"/>
      <c r="D99" s="209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9"/>
      <c r="D100" s="209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09"/>
      <c r="D101" s="209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09"/>
      <c r="D102" s="209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0"/>
      <c r="C104" s="209"/>
      <c r="D104" s="209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09"/>
      <c r="D105" s="209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09"/>
      <c r="D106" s="209"/>
      <c r="E106" s="60">
        <f t="shared" ref="E106:E175" si="3">D106*F106</f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6"/>
      <c r="D108" s="386"/>
      <c r="E108" s="387">
        <f t="shared" si="3"/>
        <v>0</v>
      </c>
      <c r="F108" s="44"/>
      <c r="G108" s="388"/>
      <c r="H108" s="389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09"/>
      <c r="D109" s="209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8"/>
      <c r="B110" s="127"/>
      <c r="C110" s="209"/>
      <c r="D110" s="209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8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1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2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3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3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2"/>
      <c r="B121" s="127"/>
      <c r="C121" s="209"/>
      <c r="D121" s="209"/>
      <c r="E121" s="40">
        <f t="shared" si="3"/>
        <v>0</v>
      </c>
      <c r="F121" s="64"/>
      <c r="G121" s="117"/>
      <c r="H121" s="214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7"/>
      <c r="D122" s="207"/>
      <c r="E122" s="40">
        <f t="shared" si="3"/>
        <v>0</v>
      </c>
      <c r="F122" s="64"/>
      <c r="G122" s="117"/>
      <c r="H122" s="214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4"/>
      <c r="D124" s="204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09"/>
      <c r="D125" s="209"/>
      <c r="E125" s="40">
        <f t="shared" si="3"/>
        <v>0</v>
      </c>
      <c r="F125" s="64"/>
      <c r="G125" s="117"/>
      <c r="H125" s="215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6"/>
      <c r="Q125" s="166"/>
      <c r="R125" s="217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09"/>
      <c r="D126" s="209"/>
      <c r="E126" s="40">
        <f t="shared" si="3"/>
        <v>0</v>
      </c>
      <c r="F126" s="64"/>
      <c r="G126" s="117"/>
      <c r="H126" s="215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6"/>
      <c r="Q126" s="166"/>
      <c r="R126" s="217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09"/>
      <c r="D129" s="209"/>
      <c r="E129" s="40">
        <f t="shared" si="3"/>
        <v>0</v>
      </c>
      <c r="F129" s="64"/>
      <c r="G129" s="117"/>
      <c r="H129" s="218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19"/>
      <c r="Q129" s="220"/>
      <c r="R129" s="217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8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9"/>
      <c r="Q130" s="220"/>
      <c r="R130" s="217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1"/>
      <c r="D131" s="221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1"/>
      <c r="D132" s="221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212"/>
      <c r="B136" s="127"/>
      <c r="C136" s="209"/>
      <c r="D136" s="209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222"/>
      <c r="B137" s="127"/>
      <c r="C137" s="202"/>
      <c r="D137" s="202"/>
      <c r="E137" s="40">
        <f t="shared" si="3"/>
        <v>0</v>
      </c>
      <c r="F137" s="64"/>
      <c r="G137" s="117"/>
      <c r="H137" s="214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22"/>
      <c r="B138" s="127"/>
      <c r="C138" s="202"/>
      <c r="D138" s="202"/>
      <c r="E138" s="40">
        <f t="shared" si="3"/>
        <v>0</v>
      </c>
      <c r="F138" s="64"/>
      <c r="G138" s="117"/>
      <c r="H138" s="214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3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4"/>
      <c r="Q140" s="220"/>
      <c r="R140" s="217"/>
      <c r="S140" s="182"/>
      <c r="T140" s="52"/>
      <c r="U140" s="53"/>
      <c r="V140" s="54"/>
    </row>
    <row r="141" spans="1:22" ht="20.25" thickTop="1" thickBot="1" x14ac:dyDescent="0.35">
      <c r="A141" s="212"/>
      <c r="B141" s="127"/>
      <c r="C141" s="209"/>
      <c r="D141" s="209"/>
      <c r="E141" s="40">
        <f t="shared" si="3"/>
        <v>0</v>
      </c>
      <c r="F141" s="64"/>
      <c r="G141" s="117"/>
      <c r="H141" s="225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4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3"/>
        <v>0</v>
      </c>
      <c r="F142" s="64"/>
      <c r="G142" s="117"/>
      <c r="H142" s="226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18.75" thickTop="1" thickBot="1" x14ac:dyDescent="0.35">
      <c r="A143" s="212"/>
      <c r="B143" s="127"/>
      <c r="C143" s="209"/>
      <c r="D143" s="209"/>
      <c r="E143" s="40">
        <f t="shared" si="3"/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27"/>
      <c r="B144" s="127"/>
      <c r="C144" s="209"/>
      <c r="D144" s="209"/>
      <c r="E144" s="40">
        <f t="shared" si="3"/>
        <v>0</v>
      </c>
      <c r="F144" s="64"/>
      <c r="G144" s="117"/>
      <c r="H144" s="228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29"/>
      <c r="P144" s="230"/>
      <c r="Q144" s="231"/>
      <c r="R144" s="232"/>
      <c r="S144" s="182"/>
      <c r="T144" s="52"/>
      <c r="U144" s="53"/>
      <c r="V144" s="54"/>
    </row>
    <row r="145" spans="1:22" ht="18.75" thickTop="1" thickBot="1" x14ac:dyDescent="0.35">
      <c r="A145" s="233"/>
      <c r="B145" s="127"/>
      <c r="C145" s="209"/>
      <c r="D145" s="209"/>
      <c r="E145" s="40">
        <f t="shared" si="3"/>
        <v>0</v>
      </c>
      <c r="F145" s="64"/>
      <c r="G145" s="234"/>
      <c r="H145" s="23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6"/>
      <c r="P145" s="237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3"/>
      <c r="B146" s="127"/>
      <c r="C146" s="209"/>
      <c r="D146" s="209"/>
      <c r="E146" s="40">
        <f t="shared" si="3"/>
        <v>0</v>
      </c>
      <c r="F146" s="64"/>
      <c r="G146" s="23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6"/>
      <c r="P146" s="237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3"/>
      <c r="B147" s="127"/>
      <c r="C147" s="209"/>
      <c r="D147" s="209"/>
      <c r="E147" s="40">
        <f t="shared" si="3"/>
        <v>0</v>
      </c>
      <c r="F147" s="64"/>
      <c r="G147" s="237"/>
      <c r="H147" s="235"/>
      <c r="I147" s="64"/>
      <c r="J147" s="45">
        <f t="shared" si="0"/>
        <v>0</v>
      </c>
      <c r="K147" s="238"/>
      <c r="L147" s="99"/>
      <c r="M147" s="99" t="s">
        <v>25</v>
      </c>
      <c r="N147" s="77">
        <f t="shared" si="1"/>
        <v>0</v>
      </c>
      <c r="O147" s="229"/>
      <c r="P147" s="230"/>
      <c r="Q147" s="231"/>
      <c r="R147" s="232"/>
      <c r="S147" s="182"/>
      <c r="T147" s="52"/>
      <c r="U147" s="53"/>
      <c r="V147" s="54"/>
    </row>
    <row r="148" spans="1:22" ht="18.75" thickTop="1" thickBot="1" x14ac:dyDescent="0.35">
      <c r="A148" s="212"/>
      <c r="B148" s="127"/>
      <c r="C148" s="209"/>
      <c r="D148" s="209"/>
      <c r="E148" s="40">
        <f t="shared" si="3"/>
        <v>0</v>
      </c>
      <c r="F148" s="64"/>
      <c r="G148" s="237"/>
      <c r="H148" s="235"/>
      <c r="I148" s="64"/>
      <c r="J148" s="45">
        <f t="shared" si="0"/>
        <v>0</v>
      </c>
      <c r="K148" s="238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22"/>
      <c r="B149" s="127"/>
      <c r="C149" s="239"/>
      <c r="D149" s="239"/>
      <c r="E149" s="40">
        <f t="shared" si="3"/>
        <v>0</v>
      </c>
      <c r="F149" s="64"/>
      <c r="G149" s="237"/>
      <c r="H149" s="240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1"/>
      <c r="P149" s="242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3"/>
      <c r="B150" s="127"/>
      <c r="C150" s="209"/>
      <c r="D150" s="209"/>
      <c r="E150" s="40">
        <f t="shared" si="3"/>
        <v>0</v>
      </c>
      <c r="F150" s="64"/>
      <c r="G150" s="237"/>
      <c r="H150" s="214"/>
      <c r="I150" s="64"/>
      <c r="J150" s="45">
        <f t="shared" ref="J150:J213" si="4">I150-F150</f>
        <v>0</v>
      </c>
      <c r="K150" s="238"/>
      <c r="L150" s="244"/>
      <c r="M150" s="244"/>
      <c r="N150" s="77">
        <f t="shared" si="1"/>
        <v>0</v>
      </c>
      <c r="O150" s="241"/>
      <c r="P150" s="242"/>
      <c r="Q150" s="231"/>
      <c r="R150" s="232"/>
      <c r="S150" s="182"/>
      <c r="T150" s="52"/>
      <c r="U150" s="53"/>
      <c r="V150" s="54"/>
    </row>
    <row r="151" spans="1:22" ht="18.75" thickTop="1" thickBot="1" x14ac:dyDescent="0.35">
      <c r="A151" s="212"/>
      <c r="B151" s="127"/>
      <c r="C151" s="209"/>
      <c r="D151" s="209"/>
      <c r="E151" s="40">
        <f t="shared" si="3"/>
        <v>0</v>
      </c>
      <c r="F151" s="64"/>
      <c r="G151" s="237"/>
      <c r="H151" s="214"/>
      <c r="I151" s="64"/>
      <c r="J151" s="45">
        <f t="shared" si="4"/>
        <v>0</v>
      </c>
      <c r="K151" s="238"/>
      <c r="L151" s="244"/>
      <c r="M151" s="244"/>
      <c r="N151" s="77">
        <f t="shared" si="1"/>
        <v>0</v>
      </c>
      <c r="O151" s="98"/>
      <c r="P151" s="219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3"/>
      <c r="B152" s="127"/>
      <c r="C152" s="209"/>
      <c r="D152" s="209"/>
      <c r="E152" s="40">
        <f t="shared" si="3"/>
        <v>0</v>
      </c>
      <c r="F152" s="64"/>
      <c r="G152" s="237"/>
      <c r="H152" s="245"/>
      <c r="I152" s="64"/>
      <c r="J152" s="45">
        <f t="shared" si="4"/>
        <v>0</v>
      </c>
      <c r="K152" s="246"/>
      <c r="L152" s="244"/>
      <c r="M152" s="244"/>
      <c r="N152" s="247">
        <f t="shared" si="1"/>
        <v>0</v>
      </c>
      <c r="O152" s="236"/>
      <c r="P152" s="237"/>
      <c r="Q152" s="231"/>
      <c r="R152" s="232"/>
      <c r="S152" s="182"/>
      <c r="T152" s="52"/>
      <c r="U152" s="53"/>
      <c r="V152" s="54"/>
    </row>
    <row r="153" spans="1:22" ht="20.25" thickTop="1" thickBot="1" x14ac:dyDescent="0.35">
      <c r="A153" s="213"/>
      <c r="B153" s="127"/>
      <c r="C153" s="209"/>
      <c r="D153" s="209"/>
      <c r="E153" s="40">
        <f t="shared" si="3"/>
        <v>0</v>
      </c>
      <c r="F153" s="64"/>
      <c r="G153" s="237"/>
      <c r="H153" s="214"/>
      <c r="I153" s="64"/>
      <c r="J153" s="45">
        <f t="shared" si="4"/>
        <v>0</v>
      </c>
      <c r="K153" s="248"/>
      <c r="L153" s="249"/>
      <c r="M153" s="249"/>
      <c r="N153" s="247">
        <f t="shared" si="1"/>
        <v>0</v>
      </c>
      <c r="O153" s="229"/>
      <c r="P153" s="230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50"/>
      <c r="B154" s="127"/>
      <c r="C154" s="209"/>
      <c r="D154" s="209"/>
      <c r="E154" s="40">
        <f t="shared" si="3"/>
        <v>0</v>
      </c>
      <c r="F154" s="251"/>
      <c r="G154" s="237"/>
      <c r="H154" s="226"/>
      <c r="I154" s="64"/>
      <c r="J154" s="45">
        <f t="shared" si="4"/>
        <v>0</v>
      </c>
      <c r="K154" s="248"/>
      <c r="L154" s="252"/>
      <c r="M154" s="252"/>
      <c r="N154" s="247">
        <f>K154*I154</f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27"/>
      <c r="B155" s="127"/>
      <c r="C155" s="209"/>
      <c r="D155" s="209"/>
      <c r="E155" s="40">
        <f t="shared" si="3"/>
        <v>0</v>
      </c>
      <c r="F155" s="64"/>
      <c r="G155" s="237"/>
      <c r="H155" s="214"/>
      <c r="I155" s="64"/>
      <c r="J155" s="45">
        <f t="shared" si="4"/>
        <v>0</v>
      </c>
      <c r="K155" s="248"/>
      <c r="L155" s="244"/>
      <c r="M155" s="244"/>
      <c r="N155" s="247">
        <f t="shared" ref="N155:N239" si="5">K155*I155</f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20.25" thickTop="1" thickBot="1" x14ac:dyDescent="0.35">
      <c r="A156" s="213"/>
      <c r="B156" s="127"/>
      <c r="C156" s="209"/>
      <c r="D156" s="209"/>
      <c r="E156" s="40">
        <f t="shared" si="3"/>
        <v>0</v>
      </c>
      <c r="F156" s="64"/>
      <c r="G156" s="237"/>
      <c r="H156" s="253"/>
      <c r="I156" s="64"/>
      <c r="J156" s="45">
        <f t="shared" si="4"/>
        <v>0</v>
      </c>
      <c r="K156" s="100"/>
      <c r="L156" s="244"/>
      <c r="M156" s="244"/>
      <c r="N156" s="77">
        <f t="shared" si="5"/>
        <v>0</v>
      </c>
      <c r="O156" s="229"/>
      <c r="P156" s="230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13"/>
      <c r="B157" s="127"/>
      <c r="C157" s="209"/>
      <c r="D157" s="209"/>
      <c r="E157" s="40">
        <f t="shared" si="3"/>
        <v>0</v>
      </c>
      <c r="F157" s="64"/>
      <c r="G157" s="237"/>
      <c r="H157" s="228"/>
      <c r="I157" s="64"/>
      <c r="J157" s="45">
        <f t="shared" si="4"/>
        <v>0</v>
      </c>
      <c r="K157" s="248"/>
      <c r="L157" s="244"/>
      <c r="M157" s="244"/>
      <c r="N157" s="247">
        <f t="shared" si="5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13"/>
      <c r="B158" s="127"/>
      <c r="C158" s="209"/>
      <c r="D158" s="209"/>
      <c r="E158" s="40">
        <f t="shared" si="3"/>
        <v>0</v>
      </c>
      <c r="F158" s="64"/>
      <c r="G158" s="237"/>
      <c r="H158" s="254"/>
      <c r="I158" s="64"/>
      <c r="J158" s="45">
        <f t="shared" si="4"/>
        <v>0</v>
      </c>
      <c r="K158" s="248"/>
      <c r="L158" s="244"/>
      <c r="M158" s="244"/>
      <c r="N158" s="247">
        <f t="shared" si="5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3"/>
        <v>0</v>
      </c>
      <c r="F159" s="64"/>
      <c r="G159" s="237"/>
      <c r="H159" s="255"/>
      <c r="I159" s="64"/>
      <c r="J159" s="45">
        <f t="shared" si="4"/>
        <v>0</v>
      </c>
      <c r="K159" s="248"/>
      <c r="L159" s="256"/>
      <c r="M159" s="256"/>
      <c r="N159" s="247">
        <f t="shared" si="5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3"/>
        <v>0</v>
      </c>
      <c r="F160" s="64"/>
      <c r="G160" s="237"/>
      <c r="H160" s="254"/>
      <c r="I160" s="64"/>
      <c r="J160" s="45">
        <f t="shared" si="4"/>
        <v>0</v>
      </c>
      <c r="K160" s="248"/>
      <c r="L160" s="256"/>
      <c r="M160" s="256"/>
      <c r="N160" s="247">
        <f t="shared" si="5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3"/>
        <v>0</v>
      </c>
      <c r="F161" s="64"/>
      <c r="G161" s="237"/>
      <c r="H161" s="254"/>
      <c r="I161" s="64"/>
      <c r="J161" s="45">
        <f t="shared" si="4"/>
        <v>0</v>
      </c>
      <c r="K161" s="248"/>
      <c r="L161" s="256"/>
      <c r="M161" s="256"/>
      <c r="N161" s="247">
        <f t="shared" si="5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3"/>
        <v>0</v>
      </c>
      <c r="F162" s="64"/>
      <c r="G162" s="237"/>
      <c r="H162" s="254"/>
      <c r="I162" s="64"/>
      <c r="J162" s="45">
        <f t="shared" si="4"/>
        <v>0</v>
      </c>
      <c r="K162" s="100"/>
      <c r="L162" s="99"/>
      <c r="M162" s="99"/>
      <c r="N162" s="77">
        <f t="shared" si="5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57"/>
      <c r="D163" s="257"/>
      <c r="E163" s="40">
        <f t="shared" si="3"/>
        <v>0</v>
      </c>
      <c r="F163" s="64"/>
      <c r="G163" s="237"/>
      <c r="H163" s="254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36"/>
      <c r="P163" s="258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57"/>
      <c r="D164" s="257"/>
      <c r="E164" s="40">
        <f t="shared" si="3"/>
        <v>0</v>
      </c>
      <c r="F164" s="64"/>
      <c r="G164" s="237"/>
      <c r="H164" s="254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6"/>
      <c r="P164" s="258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39"/>
      <c r="D165" s="239"/>
      <c r="E165" s="40">
        <f t="shared" si="3"/>
        <v>0</v>
      </c>
      <c r="F165" s="64"/>
      <c r="G165" s="237"/>
      <c r="H165" s="240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98"/>
      <c r="P165" s="219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9"/>
      <c r="D166" s="259"/>
      <c r="E166" s="40">
        <f t="shared" si="3"/>
        <v>0</v>
      </c>
      <c r="F166" s="64"/>
      <c r="G166" s="237"/>
      <c r="H166" s="63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9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2"/>
      <c r="B167" s="127"/>
      <c r="C167" s="239"/>
      <c r="D167" s="239"/>
      <c r="E167" s="40">
        <f t="shared" si="3"/>
        <v>0</v>
      </c>
      <c r="F167" s="64"/>
      <c r="G167" s="237"/>
      <c r="H167" s="240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0"/>
      <c r="B168" s="261"/>
      <c r="C168" s="221"/>
      <c r="D168" s="221"/>
      <c r="E168" s="40">
        <f t="shared" si="3"/>
        <v>0</v>
      </c>
      <c r="F168" s="64"/>
      <c r="G168" s="237"/>
      <c r="H168" s="240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241"/>
      <c r="P168" s="242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62"/>
      <c r="D169" s="262"/>
      <c r="E169" s="40">
        <f t="shared" si="3"/>
        <v>0</v>
      </c>
      <c r="F169" s="64"/>
      <c r="G169" s="237"/>
      <c r="H169" s="240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2"/>
      <c r="B170" s="127"/>
      <c r="C170" s="262"/>
      <c r="D170" s="262"/>
      <c r="E170" s="40">
        <f t="shared" si="3"/>
        <v>0</v>
      </c>
      <c r="F170" s="64"/>
      <c r="G170" s="237"/>
      <c r="H170" s="240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3"/>
      <c r="B171" s="127"/>
      <c r="C171" s="264"/>
      <c r="D171" s="264"/>
      <c r="E171" s="40">
        <f t="shared" si="3"/>
        <v>0</v>
      </c>
      <c r="F171" s="64"/>
      <c r="G171" s="237"/>
      <c r="H171" s="240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5"/>
      <c r="D172" s="265"/>
      <c r="E172" s="40">
        <f t="shared" si="3"/>
        <v>0</v>
      </c>
      <c r="F172" s="64"/>
      <c r="G172" s="266"/>
      <c r="H172" s="240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267"/>
      <c r="P172" s="268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5"/>
      <c r="D173" s="265"/>
      <c r="E173" s="40">
        <f t="shared" si="3"/>
        <v>0</v>
      </c>
      <c r="F173" s="64"/>
      <c r="G173" s="117"/>
      <c r="H173" s="240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7"/>
      <c r="P173" s="268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2"/>
      <c r="B174" s="212"/>
      <c r="C174" s="269"/>
      <c r="D174" s="269"/>
      <c r="E174" s="40">
        <f t="shared" si="3"/>
        <v>0</v>
      </c>
      <c r="F174" s="270"/>
      <c r="G174" s="237"/>
      <c r="H174" s="271"/>
      <c r="I174" s="270"/>
      <c r="J174" s="45">
        <f t="shared" si="4"/>
        <v>0</v>
      </c>
      <c r="N174" s="77">
        <f t="shared" si="5"/>
        <v>0</v>
      </c>
      <c r="O174" s="272"/>
      <c r="P174" s="258"/>
      <c r="Q174" s="273"/>
      <c r="R174" s="274"/>
      <c r="S174" s="275"/>
      <c r="T174" s="276"/>
      <c r="U174" s="277"/>
      <c r="V174" s="278"/>
    </row>
    <row r="175" spans="1:22" ht="18.75" thickTop="1" thickBot="1" x14ac:dyDescent="0.35">
      <c r="A175" s="222"/>
      <c r="B175" s="127"/>
      <c r="C175" s="264"/>
      <c r="D175" s="264"/>
      <c r="E175" s="40">
        <f t="shared" si="3"/>
        <v>0</v>
      </c>
      <c r="F175" s="270"/>
      <c r="G175" s="237"/>
      <c r="H175" s="271"/>
      <c r="I175" s="270"/>
      <c r="J175" s="45">
        <f t="shared" si="4"/>
        <v>0</v>
      </c>
      <c r="N175" s="77">
        <f t="shared" si="5"/>
        <v>0</v>
      </c>
      <c r="O175" s="272"/>
      <c r="P175" s="258"/>
      <c r="Q175" s="273"/>
      <c r="R175" s="274"/>
      <c r="S175" s="275"/>
      <c r="T175" s="276"/>
      <c r="U175" s="277"/>
      <c r="V175" s="278"/>
    </row>
    <row r="176" spans="1:22" ht="18.75" thickTop="1" thickBot="1" x14ac:dyDescent="0.35">
      <c r="A176" s="222"/>
      <c r="B176" s="127"/>
      <c r="C176" s="264"/>
      <c r="D176" s="264"/>
      <c r="E176" s="40">
        <f t="shared" ref="E176:E239" si="6">D176*F176</f>
        <v>0</v>
      </c>
      <c r="F176" s="64"/>
      <c r="G176" s="237"/>
      <c r="H176" s="240"/>
      <c r="I176" s="64"/>
      <c r="J176" s="45">
        <f t="shared" si="4"/>
        <v>0</v>
      </c>
      <c r="K176" s="100"/>
      <c r="L176" s="99"/>
      <c r="M176" s="99"/>
      <c r="N176" s="77">
        <f t="shared" si="5"/>
        <v>0</v>
      </c>
      <c r="O176" s="98"/>
      <c r="P176" s="219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4"/>
      <c r="D177" s="264"/>
      <c r="E177" s="40">
        <f t="shared" si="6"/>
        <v>0</v>
      </c>
      <c r="F177" s="64"/>
      <c r="G177" s="237"/>
      <c r="H177" s="240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9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2"/>
      <c r="B178" s="127"/>
      <c r="C178" s="279"/>
      <c r="D178" s="279"/>
      <c r="E178" s="40">
        <f t="shared" si="6"/>
        <v>0</v>
      </c>
      <c r="F178" s="64"/>
      <c r="G178" s="266"/>
      <c r="H178" s="240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79"/>
      <c r="D179" s="279"/>
      <c r="E179" s="40">
        <f t="shared" si="6"/>
        <v>0</v>
      </c>
      <c r="F179" s="64"/>
      <c r="G179" s="266"/>
      <c r="H179" s="240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6"/>
        <v>0</v>
      </c>
      <c r="F180" s="64"/>
      <c r="G180" s="266"/>
      <c r="H180" s="240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2"/>
      <c r="B181" s="212"/>
      <c r="C181" s="280"/>
      <c r="D181" s="280"/>
      <c r="E181" s="40">
        <f t="shared" si="6"/>
        <v>0</v>
      </c>
      <c r="F181" s="64"/>
      <c r="G181" s="266"/>
      <c r="H181" s="240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6"/>
        <v>0</v>
      </c>
      <c r="F182" s="64"/>
      <c r="G182" s="266"/>
      <c r="H182" s="240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59"/>
      <c r="D183" s="259"/>
      <c r="E183" s="40">
        <f t="shared" si="6"/>
        <v>0</v>
      </c>
      <c r="F183" s="64"/>
      <c r="G183" s="237"/>
      <c r="H183" s="240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59"/>
      <c r="D184" s="259"/>
      <c r="E184" s="40">
        <f t="shared" si="6"/>
        <v>0</v>
      </c>
      <c r="F184" s="64"/>
      <c r="G184" s="237"/>
      <c r="H184" s="240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6"/>
        <v>0</v>
      </c>
      <c r="F185" s="64"/>
      <c r="G185" s="237"/>
      <c r="H185" s="240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6"/>
        <v>0</v>
      </c>
      <c r="F186" s="64"/>
      <c r="G186" s="237"/>
      <c r="H186" s="240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3"/>
      <c r="B187" s="212"/>
      <c r="C187" s="264"/>
      <c r="D187" s="264"/>
      <c r="E187" s="40">
        <f t="shared" si="6"/>
        <v>0</v>
      </c>
      <c r="F187" s="64"/>
      <c r="G187" s="237"/>
      <c r="H187" s="240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1"/>
      <c r="B188" s="127"/>
      <c r="C188" s="265"/>
      <c r="D188" s="265"/>
      <c r="E188" s="40">
        <f t="shared" si="6"/>
        <v>0</v>
      </c>
      <c r="F188" s="64"/>
      <c r="G188" s="117"/>
      <c r="H188" s="240"/>
      <c r="I188" s="64"/>
      <c r="J188" s="45">
        <f t="shared" si="4"/>
        <v>0</v>
      </c>
      <c r="K188" s="100"/>
      <c r="L188" s="99"/>
      <c r="M188" s="99"/>
      <c r="N188" s="77">
        <f>K188*I188</f>
        <v>0</v>
      </c>
      <c r="O188" s="267"/>
      <c r="P188" s="268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2"/>
      <c r="B189" s="212"/>
      <c r="C189" s="282"/>
      <c r="D189" s="282"/>
      <c r="E189" s="40">
        <f t="shared" si="6"/>
        <v>0</v>
      </c>
      <c r="F189" s="64"/>
      <c r="G189" s="237"/>
      <c r="H189" s="240"/>
      <c r="I189" s="64"/>
      <c r="J189" s="45">
        <f t="shared" si="4"/>
        <v>0</v>
      </c>
      <c r="K189" s="100"/>
      <c r="L189" s="99"/>
      <c r="M189" s="99"/>
      <c r="N189" s="77">
        <f t="shared" si="5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2"/>
      <c r="B190" s="212"/>
      <c r="C190" s="282"/>
      <c r="D190" s="282"/>
      <c r="E190" s="40">
        <f t="shared" si="6"/>
        <v>0</v>
      </c>
      <c r="F190" s="64"/>
      <c r="G190" s="237"/>
      <c r="H190" s="240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6"/>
        <v>0</v>
      </c>
      <c r="F191" s="64"/>
      <c r="G191" s="237"/>
      <c r="H191" s="240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6"/>
        <v>0</v>
      </c>
      <c r="F192" s="283"/>
      <c r="G192" s="266"/>
      <c r="H192" s="240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6"/>
        <v>0</v>
      </c>
      <c r="F193" s="283"/>
      <c r="G193" s="266"/>
      <c r="H193" s="240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6"/>
        <v>0</v>
      </c>
      <c r="F194" s="283"/>
      <c r="G194" s="266"/>
      <c r="H194" s="240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6"/>
        <v>0</v>
      </c>
      <c r="F195" s="283"/>
      <c r="G195" s="266"/>
      <c r="H195" s="240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6"/>
        <v>0</v>
      </c>
      <c r="F196" s="283"/>
      <c r="G196" s="266"/>
      <c r="H196" s="240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6"/>
        <v>0</v>
      </c>
      <c r="F197" s="283"/>
      <c r="G197" s="266"/>
      <c r="H197" s="240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6"/>
        <v>0</v>
      </c>
      <c r="F198" s="283"/>
      <c r="G198" s="266"/>
      <c r="H198" s="240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6"/>
        <v>0</v>
      </c>
      <c r="F199" s="64"/>
      <c r="G199" s="266"/>
      <c r="H199" s="240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59"/>
      <c r="D200" s="259"/>
      <c r="E200" s="40">
        <f t="shared" si="6"/>
        <v>0</v>
      </c>
      <c r="F200" s="64"/>
      <c r="G200" s="237"/>
      <c r="H200" s="240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59"/>
      <c r="D201" s="259"/>
      <c r="E201" s="40">
        <f t="shared" si="6"/>
        <v>0</v>
      </c>
      <c r="F201" s="64"/>
      <c r="G201" s="237"/>
      <c r="H201" s="240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6"/>
        <v>0</v>
      </c>
      <c r="F202" s="64"/>
      <c r="G202" s="237"/>
      <c r="H202" s="240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6"/>
        <v>0</v>
      </c>
      <c r="F203" s="64"/>
      <c r="G203" s="237"/>
      <c r="H203" s="240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6"/>
        <v>0</v>
      </c>
      <c r="F204" s="64"/>
      <c r="G204" s="237"/>
      <c r="H204" s="240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6"/>
        <v>0</v>
      </c>
      <c r="F205" s="64"/>
      <c r="G205" s="237"/>
      <c r="H205" s="240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6"/>
        <v>0</v>
      </c>
      <c r="F206" s="64"/>
      <c r="G206" s="237"/>
      <c r="H206" s="240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6"/>
        <v>0</v>
      </c>
      <c r="F207" s="64"/>
      <c r="G207" s="237"/>
      <c r="H207" s="240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2"/>
      <c r="B208" s="269"/>
      <c r="C208" s="259"/>
      <c r="D208" s="259"/>
      <c r="E208" s="40">
        <f t="shared" si="6"/>
        <v>0</v>
      </c>
      <c r="F208" s="64"/>
      <c r="G208" s="117"/>
      <c r="H208" s="63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1"/>
      <c r="B209" s="212"/>
      <c r="C209" s="259"/>
      <c r="D209" s="259"/>
      <c r="E209" s="40">
        <f t="shared" si="6"/>
        <v>0</v>
      </c>
      <c r="F209" s="64"/>
      <c r="G209" s="237"/>
      <c r="H209" s="240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1"/>
      <c r="B210" s="212"/>
      <c r="C210" s="259"/>
      <c r="D210" s="259"/>
      <c r="E210" s="40">
        <f t="shared" si="6"/>
        <v>0</v>
      </c>
      <c r="F210" s="64"/>
      <c r="G210" s="237"/>
      <c r="H210" s="240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6"/>
        <v>0</v>
      </c>
      <c r="F211" s="64"/>
      <c r="G211" s="237"/>
      <c r="H211" s="240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6"/>
        <v>0</v>
      </c>
      <c r="F212" s="64"/>
      <c r="G212" s="237"/>
      <c r="H212" s="240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4"/>
      <c r="B213" s="212"/>
      <c r="C213" s="259"/>
      <c r="D213" s="259"/>
      <c r="E213" s="40">
        <f t="shared" si="6"/>
        <v>0</v>
      </c>
      <c r="F213" s="64"/>
      <c r="G213" s="237"/>
      <c r="H213" s="240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2"/>
      <c r="B214" s="212"/>
      <c r="C214" s="259"/>
      <c r="D214" s="259"/>
      <c r="E214" s="40">
        <f t="shared" si="6"/>
        <v>0</v>
      </c>
      <c r="F214" s="64"/>
      <c r="G214" s="237"/>
      <c r="H214" s="240"/>
      <c r="I214" s="64"/>
      <c r="J214" s="45">
        <f t="shared" ref="J214:J257" si="7">I214-F214</f>
        <v>0</v>
      </c>
      <c r="K214" s="100"/>
      <c r="L214" s="99"/>
      <c r="M214" s="99"/>
      <c r="N214" s="77">
        <f t="shared" si="5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2"/>
      <c r="B215" s="212"/>
      <c r="C215" s="259"/>
      <c r="D215" s="259"/>
      <c r="E215" s="40">
        <f t="shared" si="6"/>
        <v>0</v>
      </c>
      <c r="F215" s="64"/>
      <c r="G215" s="237"/>
      <c r="H215" s="240"/>
      <c r="I215" s="64"/>
      <c r="J215" s="45">
        <f t="shared" si="7"/>
        <v>0</v>
      </c>
      <c r="K215" s="100"/>
      <c r="L215" s="99"/>
      <c r="M215" s="99"/>
      <c r="N215" s="77">
        <f t="shared" si="5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6"/>
        <v>0</v>
      </c>
      <c r="F216" s="64"/>
      <c r="G216" s="237"/>
      <c r="H216" s="240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6"/>
        <v>0</v>
      </c>
      <c r="F217" s="64"/>
      <c r="G217" s="237"/>
      <c r="H217" s="240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6"/>
        <v>0</v>
      </c>
      <c r="F218" s="64"/>
      <c r="G218" s="237"/>
      <c r="H218" s="240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6"/>
        <v>0</v>
      </c>
      <c r="F219" s="64"/>
      <c r="G219" s="237"/>
      <c r="H219" s="240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6"/>
        <v>0</v>
      </c>
      <c r="F220" s="64"/>
      <c r="G220" s="237"/>
      <c r="H220" s="240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6"/>
        <v>0</v>
      </c>
      <c r="F221" s="64"/>
      <c r="G221" s="237"/>
      <c r="H221" s="240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6"/>
        <v>0</v>
      </c>
      <c r="F222" s="64"/>
      <c r="G222" s="237"/>
      <c r="H222" s="240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85"/>
      <c r="D223" s="285"/>
      <c r="E223" s="40">
        <f t="shared" si="6"/>
        <v>0</v>
      </c>
      <c r="F223" s="64"/>
      <c r="G223" s="237"/>
      <c r="H223" s="240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6"/>
        <v>0</v>
      </c>
      <c r="F224" s="64"/>
      <c r="G224" s="237"/>
      <c r="H224" s="240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79"/>
      <c r="D225" s="279"/>
      <c r="E225" s="40">
        <f t="shared" si="6"/>
        <v>0</v>
      </c>
      <c r="F225" s="64"/>
      <c r="G225" s="237"/>
      <c r="H225" s="240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80"/>
      <c r="D226" s="280"/>
      <c r="E226" s="40">
        <f t="shared" si="6"/>
        <v>0</v>
      </c>
      <c r="F226" s="64"/>
      <c r="G226" s="237"/>
      <c r="H226" s="240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0"/>
      <c r="D227" s="280"/>
      <c r="E227" s="40">
        <f t="shared" si="6"/>
        <v>0</v>
      </c>
      <c r="F227" s="64"/>
      <c r="G227" s="237"/>
      <c r="H227" s="240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79"/>
      <c r="D228" s="279"/>
      <c r="E228" s="40">
        <f t="shared" si="6"/>
        <v>0</v>
      </c>
      <c r="F228" s="64"/>
      <c r="G228" s="237"/>
      <c r="H228" s="240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64"/>
      <c r="D229" s="264"/>
      <c r="E229" s="40">
        <f t="shared" si="6"/>
        <v>0</v>
      </c>
      <c r="F229" s="64"/>
      <c r="G229" s="237"/>
      <c r="H229" s="240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09"/>
      <c r="D230" s="209"/>
      <c r="E230" s="40">
        <f t="shared" si="6"/>
        <v>0</v>
      </c>
      <c r="F230" s="64"/>
      <c r="G230" s="237"/>
      <c r="H230" s="240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3"/>
      <c r="B231" s="212"/>
      <c r="C231" s="239"/>
      <c r="D231" s="239"/>
      <c r="E231" s="40">
        <f t="shared" si="6"/>
        <v>0</v>
      </c>
      <c r="F231" s="64"/>
      <c r="G231" s="237"/>
      <c r="H231" s="240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39"/>
      <c r="D232" s="239"/>
      <c r="E232" s="40">
        <f t="shared" si="6"/>
        <v>0</v>
      </c>
      <c r="F232" s="64"/>
      <c r="G232" s="237"/>
      <c r="H232" s="240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39"/>
      <c r="D233" s="239"/>
      <c r="E233" s="40">
        <f t="shared" si="6"/>
        <v>0</v>
      </c>
      <c r="F233" s="64"/>
      <c r="G233" s="237"/>
      <c r="H233" s="240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6"/>
      <c r="B234" s="287"/>
      <c r="C234" s="239"/>
      <c r="D234" s="239"/>
      <c r="E234" s="40">
        <f t="shared" si="6"/>
        <v>0</v>
      </c>
      <c r="F234" s="64"/>
      <c r="G234" s="237"/>
      <c r="H234" s="240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3"/>
      <c r="B235" s="287"/>
      <c r="C235" s="239"/>
      <c r="D235" s="239"/>
      <c r="E235" s="40">
        <f t="shared" si="6"/>
        <v>0</v>
      </c>
      <c r="F235" s="64"/>
      <c r="G235" s="237"/>
      <c r="H235" s="63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3"/>
      <c r="B236" s="287"/>
      <c r="C236" s="239"/>
      <c r="D236" s="239"/>
      <c r="E236" s="40">
        <f t="shared" si="6"/>
        <v>0</v>
      </c>
      <c r="F236" s="64"/>
      <c r="G236" s="237"/>
      <c r="H236" s="240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87"/>
      <c r="C237" s="221"/>
      <c r="D237" s="221"/>
      <c r="E237" s="40">
        <f t="shared" si="6"/>
        <v>0</v>
      </c>
      <c r="F237" s="64"/>
      <c r="G237" s="237"/>
      <c r="H237" s="240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2"/>
      <c r="B238" s="287"/>
      <c r="C238" s="221"/>
      <c r="D238" s="221"/>
      <c r="E238" s="40">
        <f t="shared" si="6"/>
        <v>0</v>
      </c>
      <c r="F238" s="64"/>
      <c r="G238" s="237"/>
      <c r="H238" s="240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57"/>
      <c r="D239" s="257"/>
      <c r="E239" s="40">
        <f t="shared" si="6"/>
        <v>0</v>
      </c>
      <c r="F239" s="64"/>
      <c r="G239" s="237"/>
      <c r="H239" s="254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236"/>
      <c r="P239" s="258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3"/>
      <c r="B240" s="287"/>
      <c r="C240" s="191"/>
      <c r="D240" s="191"/>
      <c r="E240" s="40">
        <f t="shared" ref="E240:E261" si="8">D240*F240</f>
        <v>0</v>
      </c>
      <c r="F240" s="64"/>
      <c r="G240" s="237"/>
      <c r="H240" s="254"/>
      <c r="I240" s="64"/>
      <c r="J240" s="45">
        <f t="shared" si="7"/>
        <v>0</v>
      </c>
      <c r="K240" s="100"/>
      <c r="L240" s="288"/>
      <c r="M240" s="289"/>
      <c r="N240" s="77">
        <f t="shared" ref="N240:N249" si="9">K240*I240-M240</f>
        <v>0</v>
      </c>
      <c r="O240" s="236"/>
      <c r="P240" s="258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90"/>
      <c r="C241" s="202"/>
      <c r="D241" s="202"/>
      <c r="E241" s="40">
        <f t="shared" si="8"/>
        <v>0</v>
      </c>
      <c r="F241" s="202"/>
      <c r="G241" s="291"/>
      <c r="H241" s="292"/>
      <c r="I241" s="116"/>
      <c r="J241" s="45">
        <f t="shared" si="7"/>
        <v>0</v>
      </c>
      <c r="K241" s="100"/>
      <c r="L241" s="288"/>
      <c r="M241" s="289"/>
      <c r="N241" s="77">
        <f t="shared" si="9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90"/>
      <c r="C242" s="202"/>
      <c r="D242" s="202"/>
      <c r="E242" s="40">
        <f t="shared" si="8"/>
        <v>0</v>
      </c>
      <c r="F242" s="202"/>
      <c r="G242" s="291"/>
      <c r="H242" s="292"/>
      <c r="I242" s="116"/>
      <c r="J242" s="45">
        <f t="shared" si="7"/>
        <v>0</v>
      </c>
      <c r="K242" s="100"/>
      <c r="L242" s="288"/>
      <c r="M242" s="289"/>
      <c r="N242" s="77">
        <f t="shared" si="9"/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3"/>
      <c r="C243" s="202"/>
      <c r="D243" s="202"/>
      <c r="E243" s="40">
        <f t="shared" si="8"/>
        <v>0</v>
      </c>
      <c r="F243" s="202"/>
      <c r="G243" s="291"/>
      <c r="H243" s="292"/>
      <c r="I243" s="116"/>
      <c r="J243" s="45">
        <f t="shared" si="7"/>
        <v>0</v>
      </c>
      <c r="K243" s="100"/>
      <c r="L243" s="288"/>
      <c r="M243" s="289"/>
      <c r="N243" s="77">
        <f t="shared" si="9"/>
        <v>0</v>
      </c>
      <c r="O243" s="98"/>
      <c r="P243" s="224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3"/>
      <c r="C244" s="202"/>
      <c r="D244" s="202"/>
      <c r="E244" s="40">
        <f t="shared" si="8"/>
        <v>0</v>
      </c>
      <c r="F244" s="202"/>
      <c r="G244" s="291"/>
      <c r="H244" s="292"/>
      <c r="I244" s="116"/>
      <c r="J244" s="45">
        <f t="shared" si="7"/>
        <v>0</v>
      </c>
      <c r="K244" s="100"/>
      <c r="L244" s="288"/>
      <c r="M244" s="289"/>
      <c r="N244" s="77">
        <f t="shared" si="9"/>
        <v>0</v>
      </c>
      <c r="O244" s="98"/>
      <c r="P244" s="224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8"/>
        <v>0</v>
      </c>
      <c r="F245" s="202"/>
      <c r="G245" s="291"/>
      <c r="H245" s="292"/>
      <c r="I245" s="116"/>
      <c r="J245" s="45">
        <f t="shared" si="7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3"/>
      <c r="B246" s="212"/>
      <c r="C246" s="294"/>
      <c r="D246" s="295"/>
      <c r="E246" s="40">
        <f t="shared" si="8"/>
        <v>0</v>
      </c>
      <c r="F246" s="44"/>
      <c r="G246" s="296"/>
      <c r="H246" s="297"/>
      <c r="I246" s="64"/>
      <c r="J246" s="45">
        <f t="shared" si="7"/>
        <v>0</v>
      </c>
      <c r="K246" s="100"/>
      <c r="L246" s="288"/>
      <c r="M246" s="298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3"/>
      <c r="B247" s="212"/>
      <c r="C247" s="294"/>
      <c r="D247" s="294"/>
      <c r="E247" s="40">
        <f t="shared" si="8"/>
        <v>0</v>
      </c>
      <c r="F247" s="64"/>
      <c r="G247" s="237"/>
      <c r="H247" s="254"/>
      <c r="I247" s="64"/>
      <c r="J247" s="45">
        <f t="shared" si="7"/>
        <v>0</v>
      </c>
      <c r="K247" s="100"/>
      <c r="L247" s="288"/>
      <c r="M247" s="298"/>
      <c r="N247" s="77">
        <f t="shared" si="9"/>
        <v>0</v>
      </c>
      <c r="O247" s="236"/>
      <c r="P247" s="258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4"/>
      <c r="E248" s="40">
        <f t="shared" si="8"/>
        <v>0</v>
      </c>
      <c r="F248" s="64"/>
      <c r="G248" s="237"/>
      <c r="H248" s="254"/>
      <c r="I248" s="64"/>
      <c r="J248" s="45">
        <f t="shared" si="7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9"/>
      <c r="D249" s="299"/>
      <c r="E249" s="40">
        <f t="shared" si="8"/>
        <v>0</v>
      </c>
      <c r="F249" s="64"/>
      <c r="G249" s="237"/>
      <c r="H249" s="254"/>
      <c r="I249" s="64"/>
      <c r="J249" s="45">
        <f t="shared" si="7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0"/>
      <c r="B250" s="212"/>
      <c r="C250" s="212"/>
      <c r="D250" s="212"/>
      <c r="E250" s="40">
        <f t="shared" si="8"/>
        <v>0</v>
      </c>
      <c r="F250" s="270"/>
      <c r="G250" s="237"/>
      <c r="H250" s="271"/>
      <c r="I250" s="270">
        <v>0</v>
      </c>
      <c r="J250" s="45">
        <f t="shared" si="7"/>
        <v>0</v>
      </c>
      <c r="K250" s="301"/>
      <c r="L250" s="301"/>
      <c r="M250" s="301"/>
      <c r="N250" s="302">
        <f t="shared" ref="N250:N261" si="10">K250*I250</f>
        <v>0</v>
      </c>
      <c r="O250" s="303"/>
      <c r="P250" s="258"/>
      <c r="Q250" s="128"/>
      <c r="R250" s="304"/>
      <c r="S250" s="305"/>
      <c r="T250" s="306"/>
      <c r="U250" s="274"/>
      <c r="V250" s="278"/>
    </row>
    <row r="251" spans="1:22" ht="17.25" thickTop="1" thickBot="1" x14ac:dyDescent="0.3">
      <c r="A251" s="300"/>
      <c r="B251" s="212"/>
      <c r="C251" s="212"/>
      <c r="D251" s="212"/>
      <c r="E251" s="40">
        <f t="shared" si="8"/>
        <v>0</v>
      </c>
      <c r="F251" s="270"/>
      <c r="G251" s="237"/>
      <c r="H251" s="271"/>
      <c r="I251" s="270">
        <v>0</v>
      </c>
      <c r="J251" s="45">
        <f t="shared" si="7"/>
        <v>0</v>
      </c>
      <c r="K251" s="301"/>
      <c r="L251" s="301"/>
      <c r="M251" s="301"/>
      <c r="N251" s="302">
        <f t="shared" si="10"/>
        <v>0</v>
      </c>
      <c r="O251" s="303"/>
      <c r="P251" s="258"/>
      <c r="Q251" s="128"/>
      <c r="R251" s="304"/>
      <c r="S251" s="305"/>
      <c r="T251" s="306"/>
      <c r="U251" s="274"/>
      <c r="V251" s="278"/>
    </row>
    <row r="252" spans="1:22" ht="17.25" thickTop="1" thickBot="1" x14ac:dyDescent="0.3">
      <c r="A252" s="300"/>
      <c r="B252" s="212"/>
      <c r="C252" s="212"/>
      <c r="D252" s="212"/>
      <c r="E252" s="40">
        <f t="shared" si="8"/>
        <v>0</v>
      </c>
      <c r="F252" s="270"/>
      <c r="G252" s="237"/>
      <c r="H252" s="271"/>
      <c r="I252" s="270">
        <v>0</v>
      </c>
      <c r="J252" s="45">
        <f t="shared" si="7"/>
        <v>0</v>
      </c>
      <c r="K252" s="301"/>
      <c r="L252" s="301"/>
      <c r="M252" s="301"/>
      <c r="N252" s="302">
        <f t="shared" si="10"/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8"/>
        <v>0</v>
      </c>
      <c r="F253" s="270"/>
      <c r="G253" s="237"/>
      <c r="H253" s="307"/>
      <c r="I253" s="270">
        <v>0</v>
      </c>
      <c r="J253" s="45">
        <f t="shared" si="7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8"/>
      <c r="B254" s="212"/>
      <c r="C254" s="212"/>
      <c r="D254" s="212"/>
      <c r="E254" s="40">
        <f t="shared" si="8"/>
        <v>0</v>
      </c>
      <c r="F254" s="270"/>
      <c r="G254" s="237"/>
      <c r="H254" s="309"/>
      <c r="I254" s="270">
        <v>0</v>
      </c>
      <c r="J254" s="45">
        <f t="shared" si="7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53"/>
      <c r="V254" s="54"/>
    </row>
    <row r="255" spans="1:22" ht="17.25" thickTop="1" thickBot="1" x14ac:dyDescent="0.3">
      <c r="A255" s="310"/>
      <c r="B255" s="311"/>
      <c r="E255" s="40">
        <f t="shared" si="8"/>
        <v>0</v>
      </c>
      <c r="H255" s="315"/>
      <c r="I255" s="313">
        <v>0</v>
      </c>
      <c r="J255" s="45">
        <f t="shared" si="7"/>
        <v>0</v>
      </c>
      <c r="K255" s="316"/>
      <c r="L255" s="316"/>
      <c r="M255" s="316"/>
      <c r="N255" s="302">
        <f t="shared" si="10"/>
        <v>0</v>
      </c>
      <c r="O255" s="303"/>
      <c r="P255" s="258"/>
      <c r="Q255" s="273"/>
      <c r="R255" s="304"/>
      <c r="S255" s="305"/>
      <c r="T255" s="306"/>
      <c r="U255" s="53"/>
      <c r="V255" s="54"/>
    </row>
    <row r="256" spans="1:22" ht="17.25" thickTop="1" thickBot="1" x14ac:dyDescent="0.3">
      <c r="A256" s="310"/>
      <c r="B256" s="311"/>
      <c r="E256" s="40">
        <f t="shared" si="8"/>
        <v>0</v>
      </c>
      <c r="I256" s="313">
        <v>0</v>
      </c>
      <c r="J256" s="45">
        <f t="shared" si="7"/>
        <v>0</v>
      </c>
      <c r="K256" s="316"/>
      <c r="L256" s="316"/>
      <c r="M256" s="316"/>
      <c r="N256" s="302">
        <f t="shared" si="10"/>
        <v>0</v>
      </c>
      <c r="O256" s="303"/>
      <c r="P256" s="258"/>
      <c r="Q256" s="273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8"/>
        <v>0</v>
      </c>
      <c r="I257" s="318">
        <v>0</v>
      </c>
      <c r="J257" s="45">
        <f t="shared" si="7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20.25" thickTop="1" thickBot="1" x14ac:dyDescent="0.35">
      <c r="A258" s="310"/>
      <c r="B258" s="311"/>
      <c r="E258" s="40" t="e">
        <f t="shared" si="8"/>
        <v>#VALUE!</v>
      </c>
      <c r="F258" s="447" t="s">
        <v>26</v>
      </c>
      <c r="G258" s="447"/>
      <c r="H258" s="448"/>
      <c r="I258" s="319">
        <f>SUM(I4:I257)</f>
        <v>172025</v>
      </c>
      <c r="J258" s="320"/>
      <c r="K258" s="316"/>
      <c r="L258" s="321"/>
      <c r="M258" s="316"/>
      <c r="N258" s="302">
        <f t="shared" si="10"/>
        <v>0</v>
      </c>
      <c r="O258" s="303"/>
      <c r="P258" s="258"/>
      <c r="Q258" s="273"/>
      <c r="R258" s="304"/>
      <c r="S258" s="322"/>
      <c r="T258" s="276"/>
      <c r="U258" s="277"/>
      <c r="V258" s="54"/>
    </row>
    <row r="259" spans="1:22" ht="20.25" thickTop="1" thickBot="1" x14ac:dyDescent="0.3">
      <c r="A259" s="323"/>
      <c r="B259" s="311"/>
      <c r="E259" s="40">
        <f t="shared" si="8"/>
        <v>0</v>
      </c>
      <c r="I259" s="324"/>
      <c r="J259" s="320"/>
      <c r="K259" s="316"/>
      <c r="L259" s="321"/>
      <c r="M259" s="316"/>
      <c r="N259" s="302">
        <f t="shared" si="10"/>
        <v>0</v>
      </c>
      <c r="O259" s="325"/>
      <c r="Q259" s="10"/>
      <c r="R259" s="326"/>
      <c r="S259" s="327"/>
      <c r="T259" s="328"/>
      <c r="V259" s="15"/>
    </row>
    <row r="260" spans="1:22" ht="17.25" thickTop="1" thickBot="1" x14ac:dyDescent="0.3">
      <c r="A260" s="310"/>
      <c r="B260" s="311"/>
      <c r="E260" s="40">
        <f t="shared" si="8"/>
        <v>0</v>
      </c>
      <c r="J260" s="313"/>
      <c r="K260" s="316"/>
      <c r="L260" s="316"/>
      <c r="M260" s="316"/>
      <c r="N260" s="302">
        <f t="shared" si="10"/>
        <v>0</v>
      </c>
      <c r="O260" s="325"/>
      <c r="Q260" s="10"/>
      <c r="R260" s="326"/>
      <c r="S260" s="327"/>
      <c r="T260" s="328"/>
      <c r="V260" s="15"/>
    </row>
    <row r="261" spans="1:22" ht="17.25" thickTop="1" thickBot="1" x14ac:dyDescent="0.3">
      <c r="A261" s="310"/>
      <c r="B261" s="311"/>
      <c r="E261" s="40">
        <f t="shared" si="8"/>
        <v>0</v>
      </c>
      <c r="J261" s="313"/>
      <c r="K261" s="330"/>
      <c r="N261" s="302">
        <f t="shared" si="10"/>
        <v>0</v>
      </c>
      <c r="O261" s="331"/>
      <c r="Q261" s="10"/>
      <c r="R261" s="326"/>
      <c r="S261" s="327"/>
      <c r="T261" s="332"/>
      <c r="V261" s="15"/>
    </row>
    <row r="262" spans="1:22" ht="17.25" thickTop="1" thickBot="1" x14ac:dyDescent="0.3">
      <c r="A262" s="310"/>
      <c r="H262" s="334"/>
      <c r="I262" s="335" t="s">
        <v>27</v>
      </c>
      <c r="J262" s="336"/>
      <c r="K262" s="336"/>
      <c r="L262" s="337">
        <f>SUM(L250:L261)</f>
        <v>0</v>
      </c>
      <c r="M262" s="338"/>
      <c r="N262" s="339">
        <f>SUM(N4:N261)</f>
        <v>5951597.5</v>
      </c>
      <c r="O262" s="340"/>
      <c r="Q262" s="341">
        <f>SUM(Q4:Q261)</f>
        <v>150940</v>
      </c>
      <c r="R262" s="8"/>
      <c r="S262" s="342">
        <f>SUM(S17:S261)</f>
        <v>0</v>
      </c>
      <c r="T262" s="343"/>
      <c r="U262" s="344"/>
      <c r="V262" s="345">
        <f>SUM(V250:V261)</f>
        <v>0</v>
      </c>
    </row>
    <row r="263" spans="1:22" x14ac:dyDescent="0.25">
      <c r="A263" s="310"/>
      <c r="H263" s="334"/>
      <c r="I263" s="346"/>
      <c r="J263" s="347"/>
      <c r="K263" s="348"/>
      <c r="L263" s="348"/>
      <c r="M263" s="348"/>
      <c r="N263" s="302"/>
      <c r="O263" s="340"/>
      <c r="R263" s="326"/>
      <c r="S263" s="349"/>
      <c r="U263" s="351"/>
      <c r="V263"/>
    </row>
    <row r="264" spans="1:22" ht="16.5" thickBot="1" x14ac:dyDescent="0.3">
      <c r="A264" s="310"/>
      <c r="H264" s="334"/>
      <c r="I264" s="346"/>
      <c r="J264" s="347"/>
      <c r="K264" s="348"/>
      <c r="L264" s="348"/>
      <c r="M264" s="348"/>
      <c r="N264" s="302"/>
      <c r="O264" s="340"/>
      <c r="R264" s="326"/>
      <c r="S264" s="349"/>
      <c r="U264" s="351"/>
      <c r="V264"/>
    </row>
    <row r="265" spans="1:22" ht="19.5" thickTop="1" x14ac:dyDescent="0.25">
      <c r="A265" s="310"/>
      <c r="I265" s="352" t="s">
        <v>28</v>
      </c>
      <c r="J265" s="353"/>
      <c r="K265" s="353"/>
      <c r="L265" s="354"/>
      <c r="M265" s="354"/>
      <c r="N265" s="355">
        <f>V262+S262+Q262+N262+L262</f>
        <v>6102537.5</v>
      </c>
      <c r="O265" s="356"/>
      <c r="R265" s="326"/>
      <c r="S265" s="349"/>
      <c r="U265" s="351"/>
      <c r="V265"/>
    </row>
    <row r="266" spans="1:22" ht="19.5" thickBot="1" x14ac:dyDescent="0.3">
      <c r="A266" s="357"/>
      <c r="I266" s="358"/>
      <c r="J266" s="359"/>
      <c r="K266" s="359"/>
      <c r="L266" s="360"/>
      <c r="M266" s="360"/>
      <c r="N266" s="361"/>
      <c r="O266" s="362"/>
      <c r="R266" s="326"/>
      <c r="S266" s="349"/>
      <c r="U266" s="351"/>
      <c r="V266"/>
    </row>
    <row r="267" spans="1:22" ht="16.5" thickTop="1" x14ac:dyDescent="0.25">
      <c r="A267" s="357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x14ac:dyDescent="0.25">
      <c r="A268" s="310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x14ac:dyDescent="0.25">
      <c r="A269" s="310"/>
      <c r="I269" s="346"/>
      <c r="J269" s="363"/>
      <c r="K269" s="348"/>
      <c r="L269" s="348"/>
      <c r="M269" s="348"/>
      <c r="N269" s="302"/>
      <c r="O269" s="364"/>
      <c r="R269" s="326"/>
      <c r="S269" s="349"/>
      <c r="U269" s="351"/>
      <c r="V269"/>
    </row>
    <row r="270" spans="1:22" x14ac:dyDescent="0.25">
      <c r="A270" s="357"/>
      <c r="N270" s="302"/>
      <c r="O270" s="366"/>
      <c r="R270" s="326"/>
      <c r="S270" s="349"/>
      <c r="U270" s="351"/>
      <c r="V270"/>
    </row>
    <row r="271" spans="1:22" x14ac:dyDescent="0.25">
      <c r="A271" s="357"/>
      <c r="O271" s="366"/>
      <c r="S271" s="349"/>
      <c r="U271" s="351"/>
      <c r="V271"/>
    </row>
    <row r="272" spans="1:22" x14ac:dyDescent="0.25">
      <c r="A272" s="310"/>
      <c r="B272" s="311"/>
      <c r="N272" s="302"/>
      <c r="O272" s="340"/>
      <c r="S272" s="349"/>
      <c r="U272" s="351"/>
      <c r="V272"/>
    </row>
    <row r="273" spans="1:22" x14ac:dyDescent="0.25">
      <c r="A273" s="357"/>
      <c r="B273" s="311"/>
      <c r="N273" s="302"/>
      <c r="O273" s="340"/>
      <c r="S273" s="349"/>
      <c r="U273" s="351"/>
      <c r="V273"/>
    </row>
    <row r="274" spans="1:22" x14ac:dyDescent="0.25">
      <c r="A274" s="310"/>
      <c r="B274" s="311"/>
      <c r="I274" s="346"/>
      <c r="J274" s="347"/>
      <c r="K274" s="348"/>
      <c r="L274" s="348"/>
      <c r="M274" s="348"/>
      <c r="N274" s="302"/>
      <c r="O274" s="340"/>
      <c r="S274" s="349"/>
      <c r="U274" s="351"/>
      <c r="V274"/>
    </row>
    <row r="275" spans="1:22" x14ac:dyDescent="0.25">
      <c r="A275" s="357"/>
      <c r="B275" s="311"/>
      <c r="I275" s="346"/>
      <c r="J275" s="347"/>
      <c r="K275" s="348"/>
      <c r="L275" s="348"/>
      <c r="M275" s="348"/>
      <c r="N275" s="302"/>
      <c r="O275" s="340"/>
      <c r="S275" s="349"/>
      <c r="U275" s="351"/>
      <c r="V275"/>
    </row>
    <row r="276" spans="1:22" x14ac:dyDescent="0.25">
      <c r="A276" s="310"/>
      <c r="B276" s="311"/>
      <c r="I276" s="367"/>
      <c r="J276" s="344"/>
      <c r="K276" s="344"/>
      <c r="N276" s="302"/>
      <c r="O276" s="340"/>
      <c r="S276" s="349"/>
      <c r="U276" s="351"/>
      <c r="V276"/>
    </row>
    <row r="277" spans="1:22" x14ac:dyDescent="0.25">
      <c r="A277" s="357"/>
      <c r="S277" s="349"/>
      <c r="U277" s="351"/>
      <c r="V277"/>
    </row>
    <row r="278" spans="1:22" x14ac:dyDescent="0.25">
      <c r="A278" s="310"/>
      <c r="S278" s="349"/>
      <c r="U278" s="351"/>
      <c r="V278"/>
    </row>
    <row r="279" spans="1:22" x14ac:dyDescent="0.25">
      <c r="A279" s="310"/>
      <c r="B279" s="368"/>
      <c r="C279" s="368"/>
      <c r="D279" s="368"/>
      <c r="E279" s="369"/>
      <c r="F279" s="370"/>
      <c r="G279" s="371"/>
      <c r="H279" s="372"/>
      <c r="I279" s="373"/>
      <c r="J279"/>
      <c r="K279"/>
      <c r="L279"/>
      <c r="M279"/>
      <c r="P279" s="374"/>
      <c r="Q279" s="349"/>
      <c r="S279" s="349"/>
      <c r="U279" s="351"/>
      <c r="V279"/>
    </row>
    <row r="280" spans="1:22" x14ac:dyDescent="0.25">
      <c r="A280" s="357"/>
      <c r="B280" s="368"/>
      <c r="C280" s="368"/>
      <c r="D280" s="368"/>
      <c r="E280" s="369"/>
      <c r="F280" s="370"/>
      <c r="G280" s="371"/>
      <c r="H280" s="372"/>
      <c r="I280" s="373"/>
      <c r="J280"/>
      <c r="K280"/>
      <c r="L280"/>
      <c r="M280"/>
      <c r="P280" s="374"/>
      <c r="Q280" s="349"/>
      <c r="S280" s="349"/>
      <c r="U280" s="351"/>
      <c r="V280"/>
    </row>
    <row r="281" spans="1:22" x14ac:dyDescent="0.25">
      <c r="A281" s="357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75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23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10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10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</sheetData>
  <mergeCells count="21">
    <mergeCell ref="P64:P65"/>
    <mergeCell ref="O78:O79"/>
    <mergeCell ref="P78:P79"/>
    <mergeCell ref="A1:J2"/>
    <mergeCell ref="W1:X1"/>
    <mergeCell ref="O3:P3"/>
    <mergeCell ref="A57:A58"/>
    <mergeCell ref="C57:C58"/>
    <mergeCell ref="H57:H58"/>
    <mergeCell ref="O57:O58"/>
    <mergeCell ref="P57:P58"/>
    <mergeCell ref="F258:H258"/>
    <mergeCell ref="A59:A60"/>
    <mergeCell ref="C59:C60"/>
    <mergeCell ref="H59:H60"/>
    <mergeCell ref="O64:O65"/>
    <mergeCell ref="O80:O81"/>
    <mergeCell ref="P80:P81"/>
    <mergeCell ref="L86:M87"/>
    <mergeCell ref="O93:O94"/>
    <mergeCell ref="P93:P9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2022-02-14T21:10:21Z</dcterms:modified>
</cp:coreProperties>
</file>