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6015" yWindow="330" windowWidth="13905" windowHeight="10920" firstSheet="11" activeTab="11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  REMISIONES    JULIO   2022   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9" l="1"/>
  <c r="G46" i="9"/>
  <c r="E46" i="9"/>
  <c r="H45" i="9"/>
  <c r="H44" i="9"/>
  <c r="H43" i="9"/>
  <c r="H42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6" i="9" s="1"/>
  <c r="H4" i="9"/>
  <c r="E22" i="17" l="1"/>
  <c r="E23" i="17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H41" i="5" l="1"/>
  <c r="H42" i="5"/>
  <c r="H43" i="5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V4" i="17" l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H38" i="5" l="1"/>
  <c r="H39" i="5"/>
  <c r="H40" i="5"/>
  <c r="H44" i="5"/>
  <c r="H45" i="5"/>
  <c r="G46" i="5"/>
  <c r="E46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<sst xmlns="http://schemas.openxmlformats.org/spreadsheetml/2006/main" count="609" uniqueCount="100">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</sst>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15" fillId="10" borderId="7" xfId="1" applyFont="1" applyFill="1" applyBorder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FFCCFF"/>
      <color rgb="FFFF99CC"/>
      <color rgb="FFCC0099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81169</xdr:colOff>
      <xdr:row>1</xdr:row>
      <xdr:rowOff>9938</xdr:rowOff>
    </xdr:from>
    <xdr:to>
      <xdr:col>32</xdr:col>
      <xdr:colOff>509068</xdr:colOff>
      <xdr:row>34</xdr:row>
      <xdr:rowOff>228599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7995" y="250134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347868</xdr:colOff>
      <xdr:row>0</xdr:row>
      <xdr:rowOff>0</xdr:rowOff>
    </xdr:from>
    <xdr:to>
      <xdr:col>15</xdr:col>
      <xdr:colOff>101756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1759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87" t="s">
        <v>10</v>
      </c>
      <c r="C1" s="188"/>
      <c r="D1" s="188"/>
      <c r="E1" s="188"/>
      <c r="F1" s="189"/>
      <c r="H1" s="2"/>
    </row>
    <row r="2" spans="1:8" ht="21" x14ac:dyDescent="0.35">
      <c r="A2" s="3"/>
      <c r="B2" s="182" t="s">
        <v>11</v>
      </c>
      <c r="C2" s="182"/>
      <c r="D2" s="182"/>
      <c r="E2" s="182"/>
      <c r="F2" s="182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83">
        <f>D51-F51</f>
        <v>0</v>
      </c>
      <c r="E55" s="184"/>
      <c r="F55" s="185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86" t="s">
        <v>8</v>
      </c>
      <c r="E57" s="186"/>
      <c r="F57" s="186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G40" sqref="G40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88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5"/>
      <c r="G4" s="163"/>
      <c r="H4" s="18">
        <f t="shared" ref="H4:H45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78"/>
      <c r="G8" s="80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85"/>
      <c r="G10" s="86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85"/>
      <c r="G11" s="86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85"/>
      <c r="G13" s="86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5"/>
      <c r="G14" s="86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5"/>
      <c r="G15" s="86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87"/>
      <c r="G17" s="84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85"/>
      <c r="G18" s="86"/>
      <c r="H18" s="18">
        <f t="shared" si="0"/>
        <v>63711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85"/>
      <c r="G19" s="86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5"/>
      <c r="G20" s="86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85"/>
      <c r="G22" s="86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85"/>
      <c r="G23" s="86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85"/>
      <c r="G24" s="86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85"/>
      <c r="G25" s="86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85"/>
      <c r="G29" s="86"/>
      <c r="H29" s="18">
        <f t="shared" si="0"/>
        <v>14700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85"/>
      <c r="G32" s="86"/>
      <c r="H32" s="18">
        <v>0</v>
      </c>
    </row>
    <row r="33" spans="1:9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85"/>
      <c r="G33" s="86"/>
      <c r="H33" s="18">
        <v>0</v>
      </c>
    </row>
    <row r="34" spans="1:9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64"/>
      <c r="G34" s="86"/>
      <c r="H34" s="18">
        <v>0</v>
      </c>
    </row>
    <row r="35" spans="1:9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85"/>
      <c r="G35" s="86"/>
      <c r="H35" s="18">
        <f t="shared" si="0"/>
        <v>74746</v>
      </c>
    </row>
    <row r="36" spans="1:9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85"/>
      <c r="G36" s="86"/>
      <c r="H36" s="18">
        <f t="shared" si="0"/>
        <v>31738</v>
      </c>
    </row>
    <row r="37" spans="1:9" ht="19.5" customHeight="1" x14ac:dyDescent="0.25">
      <c r="A37" s="23">
        <v>44740</v>
      </c>
      <c r="B37" s="13">
        <v>407</v>
      </c>
      <c r="C37" s="24"/>
      <c r="D37" s="19" t="s">
        <v>89</v>
      </c>
      <c r="E37" s="20">
        <v>8280</v>
      </c>
      <c r="F37" s="85"/>
      <c r="G37" s="86"/>
      <c r="H37" s="18">
        <f t="shared" si="0"/>
        <v>8280</v>
      </c>
    </row>
    <row r="38" spans="1:9" ht="19.5" customHeight="1" x14ac:dyDescent="0.25">
      <c r="A38" s="23">
        <v>44740</v>
      </c>
      <c r="B38" s="13">
        <v>408</v>
      </c>
      <c r="C38" s="24"/>
      <c r="D38" s="19" t="s">
        <v>89</v>
      </c>
      <c r="E38" s="20">
        <v>4048</v>
      </c>
      <c r="F38" s="85"/>
      <c r="G38" s="86"/>
      <c r="H38" s="18">
        <f t="shared" si="0"/>
        <v>4048</v>
      </c>
    </row>
    <row r="39" spans="1:9" ht="19.5" customHeight="1" x14ac:dyDescent="0.25">
      <c r="A39" s="23">
        <v>44741</v>
      </c>
      <c r="B39" s="13">
        <v>409</v>
      </c>
      <c r="C39" s="24"/>
      <c r="D39" s="19" t="s">
        <v>33</v>
      </c>
      <c r="E39" s="20">
        <v>1863</v>
      </c>
      <c r="F39" s="85">
        <v>44748</v>
      </c>
      <c r="G39" s="86">
        <v>1863</v>
      </c>
      <c r="H39" s="18">
        <f t="shared" si="0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19" t="s">
        <v>89</v>
      </c>
      <c r="E40" s="20">
        <v>24380</v>
      </c>
      <c r="F40" s="85"/>
      <c r="G40" s="86"/>
      <c r="H40" s="18">
        <f t="shared" si="0"/>
        <v>24380</v>
      </c>
    </row>
    <row r="41" spans="1:9" ht="19.5" customHeight="1" x14ac:dyDescent="0.25">
      <c r="A41" s="23">
        <v>44743</v>
      </c>
      <c r="B41" s="13">
        <v>411</v>
      </c>
      <c r="C41" s="24"/>
      <c r="D41" s="19" t="s">
        <v>89</v>
      </c>
      <c r="E41" s="20">
        <v>12560</v>
      </c>
      <c r="F41" s="85"/>
      <c r="G41" s="86"/>
      <c r="H41" s="18">
        <f t="shared" si="0"/>
        <v>12560</v>
      </c>
    </row>
    <row r="42" spans="1:9" ht="19.5" customHeight="1" x14ac:dyDescent="0.25">
      <c r="A42" s="23">
        <v>44744</v>
      </c>
      <c r="B42" s="13">
        <v>412</v>
      </c>
      <c r="C42" s="24"/>
      <c r="D42" s="19" t="s">
        <v>89</v>
      </c>
      <c r="E42" s="20">
        <v>19173</v>
      </c>
      <c r="F42" s="85"/>
      <c r="G42" s="86"/>
      <c r="H42" s="18">
        <f t="shared" si="0"/>
        <v>19173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624329</v>
      </c>
      <c r="F46" s="39"/>
      <c r="G46" s="39">
        <f>SUM(G4:G45)</f>
        <v>85484</v>
      </c>
      <c r="H46" s="40">
        <f>SUM(H4:H45)</f>
        <v>493400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3">
        <f>E46-G46</f>
        <v>538845</v>
      </c>
      <c r="F50" s="184"/>
      <c r="G50" s="185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86" t="s">
        <v>8</v>
      </c>
      <c r="F52" s="186"/>
      <c r="G52" s="186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68"/>
  <sheetViews>
    <sheetView topLeftCell="A13" zoomScale="115" zoomScaleNormal="115" workbookViewId="0">
      <selection activeCell="C22" sqref="C22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8" customWidth="1"/>
    <col min="28" max="28" width="16.7109375" style="115" customWidth="1"/>
    <col min="29" max="29" width="15.5703125" style="114" bestFit="1" customWidth="1"/>
    <col min="30" max="30" width="11.42578125" style="142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193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</row>
    <row r="2" spans="2:36" ht="21.75" thickBot="1" x14ac:dyDescent="0.4">
      <c r="B2" s="158" t="s">
        <v>93</v>
      </c>
      <c r="C2" s="159"/>
      <c r="D2" s="159"/>
      <c r="E2" s="159"/>
      <c r="S2" s="175" t="s">
        <v>91</v>
      </c>
      <c r="T2" s="176"/>
      <c r="U2" s="176"/>
      <c r="V2" s="176"/>
      <c r="W2" s="157"/>
      <c r="X2" s="157"/>
      <c r="Y2" s="157"/>
      <c r="Z2" s="157"/>
      <c r="AA2" s="157"/>
      <c r="AB2" s="157"/>
      <c r="AC2" s="157"/>
      <c r="AD2" s="166"/>
      <c r="AE2" s="168"/>
      <c r="AF2" s="169"/>
      <c r="AG2" s="62"/>
      <c r="AH2" s="170"/>
      <c r="AI2" s="62"/>
      <c r="AJ2" s="121"/>
    </row>
    <row r="3" spans="2:36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S3" s="132" t="s">
        <v>44</v>
      </c>
      <c r="T3" s="134" t="s">
        <v>45</v>
      </c>
      <c r="U3" s="139" t="s">
        <v>2</v>
      </c>
      <c r="V3" s="133" t="s">
        <v>92</v>
      </c>
      <c r="Z3" s="101"/>
      <c r="AA3" s="137"/>
      <c r="AB3" s="167"/>
      <c r="AC3" s="171"/>
      <c r="AD3" s="166"/>
      <c r="AE3" s="168"/>
      <c r="AF3" s="169"/>
      <c r="AG3" s="62"/>
      <c r="AH3" s="170"/>
      <c r="AI3" s="62"/>
      <c r="AJ3" s="121"/>
    </row>
    <row r="4" spans="2:36" ht="24.75" customHeight="1" x14ac:dyDescent="0.3">
      <c r="B4" s="130">
        <v>44732</v>
      </c>
      <c r="C4" s="135">
        <v>44735</v>
      </c>
      <c r="D4" s="131">
        <v>33921</v>
      </c>
      <c r="E4" s="131">
        <f>D4</f>
        <v>33921</v>
      </c>
      <c r="S4" s="130">
        <v>44720</v>
      </c>
      <c r="T4" s="135">
        <v>44722</v>
      </c>
      <c r="U4" s="131">
        <v>45730</v>
      </c>
      <c r="V4" s="131">
        <f>U4</f>
        <v>45730</v>
      </c>
      <c r="Z4" s="101"/>
      <c r="AA4" s="137"/>
      <c r="AB4" s="60"/>
      <c r="AC4" s="60"/>
      <c r="AD4" s="166"/>
      <c r="AE4" s="168"/>
      <c r="AF4" s="169"/>
      <c r="AG4" s="62"/>
      <c r="AH4" s="170"/>
      <c r="AI4" s="62"/>
      <c r="AJ4" s="121"/>
    </row>
    <row r="5" spans="2:36" ht="24.75" customHeight="1" x14ac:dyDescent="0.3">
      <c r="B5" s="130">
        <v>44733</v>
      </c>
      <c r="C5" s="136">
        <v>44735</v>
      </c>
      <c r="D5" s="20">
        <v>43366</v>
      </c>
      <c r="E5" s="20">
        <f>E4+D5</f>
        <v>77287</v>
      </c>
      <c r="S5" s="130">
        <v>44721</v>
      </c>
      <c r="T5" s="136">
        <v>44722</v>
      </c>
      <c r="U5" s="20">
        <v>44700</v>
      </c>
      <c r="V5" s="20">
        <f>V4+U5</f>
        <v>90430</v>
      </c>
      <c r="Z5" s="101"/>
      <c r="AA5" s="137"/>
      <c r="AB5" s="60"/>
      <c r="AC5" s="60"/>
      <c r="AD5" s="166"/>
      <c r="AE5" s="168"/>
      <c r="AF5" s="169"/>
      <c r="AG5" s="62"/>
      <c r="AH5" s="170"/>
      <c r="AI5" s="62"/>
      <c r="AJ5" s="121"/>
    </row>
    <row r="6" spans="2:36" ht="24.75" customHeight="1" x14ac:dyDescent="0.3">
      <c r="B6" s="130">
        <v>44734</v>
      </c>
      <c r="C6" s="136">
        <v>44735</v>
      </c>
      <c r="D6" s="20">
        <v>2333.5</v>
      </c>
      <c r="E6" s="20">
        <f>E5+D6</f>
        <v>79620.5</v>
      </c>
      <c r="S6" s="130">
        <v>44722</v>
      </c>
      <c r="T6" s="136">
        <v>44725</v>
      </c>
      <c r="U6" s="20">
        <v>45943</v>
      </c>
      <c r="V6" s="20">
        <f>V5+U6</f>
        <v>136373</v>
      </c>
      <c r="Z6" s="101"/>
      <c r="AA6" s="137"/>
      <c r="AB6" s="60"/>
      <c r="AC6" s="60"/>
      <c r="AD6" s="166"/>
      <c r="AE6" s="168"/>
      <c r="AF6" s="169"/>
      <c r="AG6" s="62"/>
      <c r="AH6" s="170"/>
      <c r="AI6" s="62"/>
      <c r="AJ6" s="121"/>
    </row>
    <row r="7" spans="2:36" ht="24.75" customHeight="1" x14ac:dyDescent="0.3">
      <c r="B7" s="130">
        <v>44734</v>
      </c>
      <c r="C7" s="136">
        <v>44735</v>
      </c>
      <c r="D7" s="20">
        <v>43790.5</v>
      </c>
      <c r="E7" s="20">
        <f t="shared" ref="E7:E35" si="0">E6+D7</f>
        <v>123411</v>
      </c>
      <c r="S7" s="130">
        <v>44723</v>
      </c>
      <c r="T7" s="136">
        <v>44725</v>
      </c>
      <c r="U7" s="20">
        <v>16613.5</v>
      </c>
      <c r="V7" s="20">
        <f t="shared" ref="V7:V22" si="1">V6+U7</f>
        <v>152986.5</v>
      </c>
      <c r="Z7" s="101"/>
      <c r="AA7" s="137"/>
      <c r="AB7" s="60"/>
      <c r="AC7" s="60"/>
      <c r="AD7" s="166"/>
      <c r="AE7" s="168"/>
      <c r="AF7" s="169"/>
      <c r="AG7" s="62"/>
      <c r="AH7" s="170"/>
      <c r="AI7" s="62"/>
      <c r="AJ7" s="121"/>
    </row>
    <row r="8" spans="2:36" ht="24.75" customHeight="1" x14ac:dyDescent="0.3">
      <c r="B8" s="130">
        <v>44735</v>
      </c>
      <c r="C8" s="136">
        <v>44741</v>
      </c>
      <c r="D8" s="20">
        <v>125792.5</v>
      </c>
      <c r="E8" s="20">
        <f t="shared" si="0"/>
        <v>249203.5</v>
      </c>
      <c r="S8" s="130">
        <v>44724</v>
      </c>
      <c r="T8" s="136">
        <v>44725</v>
      </c>
      <c r="U8" s="20">
        <v>17154</v>
      </c>
      <c r="V8" s="20">
        <f t="shared" si="1"/>
        <v>170140.5</v>
      </c>
      <c r="Z8" s="101"/>
      <c r="AA8" s="137"/>
      <c r="AB8" s="60"/>
      <c r="AC8" s="60"/>
      <c r="AD8" s="166"/>
      <c r="AE8" s="168"/>
      <c r="AF8" s="169"/>
      <c r="AG8" s="62"/>
      <c r="AH8" s="170"/>
      <c r="AI8" s="62"/>
      <c r="AJ8" s="121"/>
    </row>
    <row r="9" spans="2:36" ht="24.75" customHeight="1" x14ac:dyDescent="0.3">
      <c r="B9" s="130">
        <v>44736</v>
      </c>
      <c r="C9" s="136">
        <v>44741</v>
      </c>
      <c r="D9" s="20">
        <v>69597</v>
      </c>
      <c r="E9" s="20">
        <f t="shared" si="0"/>
        <v>318800.5</v>
      </c>
      <c r="S9" s="130">
        <v>44725</v>
      </c>
      <c r="T9" s="136">
        <v>44728</v>
      </c>
      <c r="U9" s="20">
        <v>50350</v>
      </c>
      <c r="V9" s="20">
        <f t="shared" si="1"/>
        <v>220490.5</v>
      </c>
      <c r="Z9" s="101"/>
      <c r="AA9" s="137"/>
      <c r="AB9" s="60"/>
      <c r="AC9" s="60"/>
      <c r="AD9" s="166"/>
      <c r="AE9" s="168"/>
      <c r="AF9" s="169"/>
      <c r="AG9" s="62"/>
      <c r="AH9" s="170"/>
      <c r="AI9" s="62"/>
      <c r="AJ9" s="121"/>
    </row>
    <row r="10" spans="2:36" ht="24.75" customHeight="1" x14ac:dyDescent="0.3">
      <c r="B10" s="130">
        <v>44737</v>
      </c>
      <c r="C10" s="136">
        <v>44741</v>
      </c>
      <c r="D10" s="20">
        <v>24888</v>
      </c>
      <c r="E10" s="20">
        <f t="shared" si="0"/>
        <v>343688.5</v>
      </c>
      <c r="S10" s="130">
        <v>44726</v>
      </c>
      <c r="T10" s="136">
        <v>44728</v>
      </c>
      <c r="U10" s="20">
        <v>44920</v>
      </c>
      <c r="V10" s="20">
        <f t="shared" si="1"/>
        <v>265410.5</v>
      </c>
      <c r="Z10" s="101"/>
      <c r="AA10" s="137"/>
      <c r="AB10" s="60"/>
      <c r="AC10" s="60"/>
      <c r="AD10" s="166"/>
      <c r="AE10" s="168"/>
      <c r="AF10" s="169"/>
      <c r="AG10" s="62"/>
      <c r="AH10" s="170"/>
      <c r="AI10" s="62"/>
      <c r="AJ10" s="121"/>
    </row>
    <row r="11" spans="2:36" ht="24.75" customHeight="1" x14ac:dyDescent="0.3">
      <c r="B11" s="130">
        <v>44738</v>
      </c>
      <c r="C11" s="136">
        <v>44741</v>
      </c>
      <c r="D11" s="20">
        <v>1728</v>
      </c>
      <c r="E11" s="20">
        <f t="shared" si="0"/>
        <v>345416.5</v>
      </c>
      <c r="S11" s="130">
        <v>44727</v>
      </c>
      <c r="T11" s="136">
        <v>44728</v>
      </c>
      <c r="U11" s="20">
        <v>36290.5</v>
      </c>
      <c r="V11" s="20">
        <f t="shared" si="1"/>
        <v>301701</v>
      </c>
      <c r="Z11" s="101"/>
      <c r="AA11" s="137"/>
      <c r="AB11" s="60"/>
      <c r="AC11" s="60"/>
      <c r="AD11" s="166"/>
      <c r="AE11" s="168"/>
      <c r="AF11" s="169"/>
      <c r="AG11" s="62"/>
      <c r="AH11" s="170"/>
      <c r="AI11" s="62"/>
      <c r="AJ11" s="121"/>
    </row>
    <row r="12" spans="2:36" ht="24.75" customHeight="1" x14ac:dyDescent="0.3">
      <c r="B12" s="130">
        <v>44739</v>
      </c>
      <c r="C12" s="136">
        <v>44741</v>
      </c>
      <c r="D12" s="20">
        <v>40980.5</v>
      </c>
      <c r="E12" s="20">
        <f t="shared" si="0"/>
        <v>386397</v>
      </c>
      <c r="S12" s="130">
        <v>44728</v>
      </c>
      <c r="T12" s="136">
        <v>44732</v>
      </c>
      <c r="U12" s="20">
        <v>49576</v>
      </c>
      <c r="V12" s="20">
        <f t="shared" si="1"/>
        <v>351277</v>
      </c>
      <c r="Z12" s="101"/>
      <c r="AA12" s="137"/>
      <c r="AB12" s="60"/>
      <c r="AC12" s="60"/>
      <c r="AD12" s="166"/>
      <c r="AE12" s="168"/>
      <c r="AF12" s="169"/>
      <c r="AG12" s="62"/>
      <c r="AH12" s="170"/>
      <c r="AI12" s="62"/>
      <c r="AJ12" s="121"/>
    </row>
    <row r="13" spans="2:36" ht="24.75" customHeight="1" x14ac:dyDescent="0.3">
      <c r="B13" s="130">
        <v>44740</v>
      </c>
      <c r="C13" s="136">
        <v>44741</v>
      </c>
      <c r="D13" s="22">
        <v>73988</v>
      </c>
      <c r="E13" s="20">
        <f t="shared" si="0"/>
        <v>460385</v>
      </c>
      <c r="S13" s="130">
        <v>44729</v>
      </c>
      <c r="T13" s="136">
        <v>44732</v>
      </c>
      <c r="U13" s="22">
        <v>48123</v>
      </c>
      <c r="V13" s="20">
        <f t="shared" si="1"/>
        <v>399400</v>
      </c>
      <c r="Z13" s="101"/>
      <c r="AA13" s="137"/>
      <c r="AB13" s="62"/>
      <c r="AC13" s="60"/>
      <c r="AD13" s="166"/>
      <c r="AE13" s="168"/>
      <c r="AF13" s="169"/>
      <c r="AG13" s="62"/>
      <c r="AH13" s="170"/>
      <c r="AI13" s="62"/>
      <c r="AJ13" s="121"/>
    </row>
    <row r="14" spans="2:36" ht="24.75" customHeight="1" x14ac:dyDescent="0.3">
      <c r="B14" s="130">
        <v>44741</v>
      </c>
      <c r="C14" s="136">
        <v>44746</v>
      </c>
      <c r="D14" s="20">
        <v>35929.5</v>
      </c>
      <c r="E14" s="20">
        <f t="shared" si="0"/>
        <v>496314.5</v>
      </c>
      <c r="S14" s="130">
        <v>44730</v>
      </c>
      <c r="T14" s="136">
        <v>44732</v>
      </c>
      <c r="U14" s="20">
        <v>66300</v>
      </c>
      <c r="V14" s="20">
        <f t="shared" si="1"/>
        <v>465700</v>
      </c>
      <c r="Z14" s="101"/>
      <c r="AA14" s="137"/>
      <c r="AB14" s="60"/>
      <c r="AC14" s="60"/>
      <c r="AD14" s="166"/>
      <c r="AE14" s="168"/>
      <c r="AF14" s="169"/>
      <c r="AG14" s="62"/>
      <c r="AH14" s="170"/>
      <c r="AI14" s="62"/>
      <c r="AJ14" s="121"/>
    </row>
    <row r="15" spans="2:36" ht="24.75" customHeight="1" x14ac:dyDescent="0.3">
      <c r="B15" s="130">
        <v>44742</v>
      </c>
      <c r="C15" s="136">
        <v>44746</v>
      </c>
      <c r="D15" s="20">
        <v>60715.5</v>
      </c>
      <c r="E15" s="20">
        <f t="shared" si="0"/>
        <v>557030</v>
      </c>
      <c r="S15" s="130">
        <v>44731</v>
      </c>
      <c r="T15" s="136">
        <v>44732</v>
      </c>
      <c r="U15" s="20">
        <v>75117</v>
      </c>
      <c r="V15" s="20">
        <f t="shared" si="1"/>
        <v>540817</v>
      </c>
      <c r="Z15" s="101"/>
      <c r="AA15" s="137"/>
      <c r="AB15" s="60"/>
      <c r="AC15" s="60"/>
      <c r="AD15" s="166"/>
      <c r="AE15" s="168"/>
      <c r="AF15" s="169"/>
      <c r="AG15" s="62"/>
      <c r="AH15" s="170"/>
      <c r="AI15" s="62"/>
      <c r="AJ15" s="121"/>
    </row>
    <row r="16" spans="2:36" ht="24.75" customHeight="1" x14ac:dyDescent="0.3">
      <c r="B16" s="130">
        <v>44743</v>
      </c>
      <c r="C16" s="136">
        <v>44746</v>
      </c>
      <c r="D16" s="20">
        <v>59436</v>
      </c>
      <c r="E16" s="20">
        <f t="shared" si="0"/>
        <v>616466</v>
      </c>
      <c r="S16" s="130"/>
      <c r="T16" s="136"/>
      <c r="U16" s="20"/>
      <c r="V16" s="20">
        <f t="shared" si="1"/>
        <v>540817</v>
      </c>
      <c r="Z16" s="101"/>
      <c r="AA16" s="137"/>
      <c r="AB16" s="60"/>
      <c r="AC16" s="60"/>
      <c r="AD16" s="166"/>
      <c r="AE16" s="168"/>
      <c r="AF16" s="169"/>
      <c r="AG16" s="62"/>
      <c r="AH16" s="170"/>
      <c r="AI16" s="62"/>
      <c r="AJ16" s="121"/>
    </row>
    <row r="17" spans="2:36" ht="24.75" customHeight="1" x14ac:dyDescent="0.3">
      <c r="B17" s="130">
        <v>44744</v>
      </c>
      <c r="C17" s="136">
        <v>44746</v>
      </c>
      <c r="D17" s="20">
        <v>39379.5</v>
      </c>
      <c r="E17" s="20">
        <f t="shared" si="0"/>
        <v>655845.5</v>
      </c>
      <c r="S17" s="130"/>
      <c r="T17" s="136"/>
      <c r="U17" s="20">
        <v>-529362.74</v>
      </c>
      <c r="V17" s="20">
        <f t="shared" si="1"/>
        <v>11454.260000000009</v>
      </c>
      <c r="Z17" s="101"/>
      <c r="AA17" s="137"/>
      <c r="AB17" s="60"/>
      <c r="AC17" s="60"/>
      <c r="AD17" s="166"/>
      <c r="AE17" s="168"/>
      <c r="AF17" s="169"/>
      <c r="AG17" s="62"/>
      <c r="AH17" s="170"/>
      <c r="AI17" s="62"/>
      <c r="AJ17" s="121"/>
    </row>
    <row r="18" spans="2:36" ht="24.75" customHeight="1" x14ac:dyDescent="0.3">
      <c r="B18" s="130">
        <v>44745</v>
      </c>
      <c r="C18" s="136">
        <v>44746</v>
      </c>
      <c r="D18" s="20">
        <v>48212</v>
      </c>
      <c r="E18" s="20">
        <f t="shared" si="0"/>
        <v>704057.5</v>
      </c>
      <c r="S18" s="130"/>
      <c r="T18" s="136"/>
      <c r="U18" s="20"/>
      <c r="V18" s="20">
        <f t="shared" si="1"/>
        <v>11454.260000000009</v>
      </c>
      <c r="Z18" s="101"/>
      <c r="AA18" s="137"/>
      <c r="AB18" s="60"/>
      <c r="AC18" s="172"/>
      <c r="AD18" s="166"/>
      <c r="AE18" s="168"/>
      <c r="AF18" s="169"/>
      <c r="AG18" s="62"/>
      <c r="AH18" s="170"/>
      <c r="AI18" s="62"/>
      <c r="AJ18" s="121"/>
    </row>
    <row r="19" spans="2:36" ht="24.75" customHeight="1" x14ac:dyDescent="0.3">
      <c r="B19" s="130"/>
      <c r="C19" s="136"/>
      <c r="D19" s="20"/>
      <c r="E19" s="20">
        <f t="shared" si="0"/>
        <v>704057.5</v>
      </c>
      <c r="S19" s="130"/>
      <c r="T19" s="199" t="s">
        <v>95</v>
      </c>
      <c r="U19" s="200"/>
      <c r="V19" s="77">
        <f t="shared" si="1"/>
        <v>11454.260000000009</v>
      </c>
      <c r="Z19" s="101"/>
      <c r="AA19" s="137"/>
      <c r="AB19" s="60"/>
      <c r="AC19" s="60"/>
      <c r="AD19" s="166"/>
      <c r="AE19" s="168"/>
      <c r="AF19" s="169"/>
      <c r="AG19" s="62"/>
      <c r="AH19" s="170"/>
      <c r="AI19" s="62"/>
      <c r="AJ19" s="121"/>
    </row>
    <row r="20" spans="2:36" ht="21" x14ac:dyDescent="0.35">
      <c r="B20" s="130"/>
      <c r="C20" s="136"/>
      <c r="D20" s="20"/>
      <c r="E20" s="20">
        <f t="shared" si="0"/>
        <v>704057.5</v>
      </c>
      <c r="R20" s="121"/>
      <c r="S20" s="130"/>
      <c r="T20" s="136"/>
      <c r="U20" s="20"/>
      <c r="V20" s="20">
        <f t="shared" si="1"/>
        <v>11454.260000000009</v>
      </c>
      <c r="W20" s="121"/>
      <c r="X20" s="121"/>
      <c r="Y20" s="121"/>
      <c r="Z20" s="173"/>
      <c r="AA20" s="137"/>
      <c r="AB20" s="60"/>
      <c r="AC20" s="60"/>
      <c r="AD20" s="166"/>
      <c r="AE20" s="168"/>
      <c r="AF20" s="169"/>
      <c r="AG20" s="62"/>
      <c r="AH20" s="170"/>
      <c r="AI20" s="62"/>
      <c r="AJ20" s="121"/>
    </row>
    <row r="21" spans="2:36" x14ac:dyDescent="0.3">
      <c r="B21" s="130"/>
      <c r="C21" s="136"/>
      <c r="D21" s="20"/>
      <c r="E21" s="20">
        <f t="shared" si="0"/>
        <v>704057.5</v>
      </c>
      <c r="R21" s="121"/>
      <c r="S21" s="130"/>
      <c r="T21" s="136"/>
      <c r="U21" s="20"/>
      <c r="V21" s="20">
        <f t="shared" si="1"/>
        <v>11454.260000000009</v>
      </c>
      <c r="W21" s="121"/>
      <c r="X21" s="121"/>
      <c r="Y21" s="121"/>
      <c r="Z21" s="101"/>
      <c r="AA21" s="137"/>
      <c r="AB21" s="60"/>
      <c r="AC21" s="60"/>
      <c r="AD21" s="166"/>
      <c r="AE21" s="168"/>
      <c r="AF21" s="169"/>
      <c r="AG21" s="62"/>
      <c r="AH21" s="170"/>
      <c r="AI21" s="62"/>
      <c r="AJ21" s="121"/>
    </row>
    <row r="22" spans="2:36" x14ac:dyDescent="0.3">
      <c r="B22" s="130"/>
      <c r="C22" s="136"/>
      <c r="D22" s="20"/>
      <c r="E22" s="20">
        <f t="shared" si="0"/>
        <v>704057.5</v>
      </c>
      <c r="R22" s="121"/>
      <c r="S22" s="130"/>
      <c r="T22" s="136"/>
      <c r="U22" s="20"/>
      <c r="V22" s="160">
        <f t="shared" si="1"/>
        <v>11454.260000000009</v>
      </c>
      <c r="W22" s="121"/>
      <c r="X22" s="121"/>
      <c r="Y22" s="121"/>
      <c r="Z22" s="101"/>
      <c r="AA22" s="137"/>
      <c r="AB22" s="60"/>
      <c r="AC22" s="60"/>
      <c r="AD22" s="166"/>
      <c r="AE22" s="168"/>
      <c r="AF22" s="169"/>
      <c r="AG22" s="62"/>
      <c r="AH22" s="170"/>
      <c r="AI22" s="62"/>
      <c r="AJ22" s="129"/>
    </row>
    <row r="23" spans="2:36" x14ac:dyDescent="0.3">
      <c r="B23" s="130"/>
      <c r="C23" s="136"/>
      <c r="D23" s="20"/>
      <c r="E23" s="20">
        <f t="shared" si="0"/>
        <v>704057.5</v>
      </c>
      <c r="R23" s="121"/>
      <c r="S23" s="130"/>
      <c r="T23" s="136"/>
      <c r="U23" s="20"/>
      <c r="V23" s="20"/>
      <c r="W23" s="121"/>
      <c r="X23" s="121"/>
      <c r="Y23" s="121"/>
      <c r="Z23" s="101"/>
      <c r="AA23" s="137"/>
      <c r="AB23" s="60"/>
      <c r="AC23" s="60"/>
      <c r="AD23" s="166"/>
      <c r="AE23" s="121"/>
      <c r="AF23" s="121"/>
      <c r="AG23" s="121"/>
      <c r="AH23" s="121"/>
      <c r="AI23" s="174"/>
      <c r="AJ23" s="121"/>
    </row>
    <row r="24" spans="2:36" x14ac:dyDescent="0.3">
      <c r="B24" s="130"/>
      <c r="C24" s="136"/>
      <c r="D24" s="20"/>
      <c r="E24" s="20">
        <f t="shared" si="0"/>
        <v>704057.5</v>
      </c>
      <c r="R24" s="121"/>
      <c r="S24" s="130"/>
      <c r="T24" s="136"/>
      <c r="U24" s="20"/>
      <c r="V24" s="20"/>
      <c r="W24" s="121"/>
      <c r="X24" s="121"/>
      <c r="Y24" s="121"/>
      <c r="Z24" s="101"/>
      <c r="AA24" s="137"/>
      <c r="AB24" s="60"/>
      <c r="AC24" s="60"/>
      <c r="AD24" s="166"/>
      <c r="AE24" s="121"/>
      <c r="AF24" s="121"/>
      <c r="AG24" s="121"/>
      <c r="AH24" s="121"/>
      <c r="AI24" s="121"/>
      <c r="AJ24" s="121"/>
    </row>
    <row r="25" spans="2:36" x14ac:dyDescent="0.3">
      <c r="B25" s="130"/>
      <c r="C25" s="136"/>
      <c r="D25" s="20"/>
      <c r="E25" s="20">
        <f t="shared" si="0"/>
        <v>704057.5</v>
      </c>
      <c r="R25" s="121"/>
      <c r="S25" s="130"/>
      <c r="T25" s="136"/>
      <c r="U25" s="20"/>
      <c r="V25" s="22"/>
      <c r="W25" s="121"/>
      <c r="X25" s="121"/>
      <c r="Y25" s="121"/>
      <c r="Z25" s="101"/>
      <c r="AA25" s="137"/>
      <c r="AB25" s="60"/>
      <c r="AC25" s="60"/>
    </row>
    <row r="26" spans="2:36" ht="21" x14ac:dyDescent="0.35">
      <c r="E26" s="20">
        <f t="shared" si="0"/>
        <v>704057.5</v>
      </c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</row>
    <row r="27" spans="2:36" x14ac:dyDescent="0.3">
      <c r="E27" s="20">
        <f t="shared" si="0"/>
        <v>704057.5</v>
      </c>
    </row>
    <row r="28" spans="2:36" ht="24" customHeight="1" x14ac:dyDescent="0.3">
      <c r="E28" s="20">
        <f t="shared" si="0"/>
        <v>704057.5</v>
      </c>
    </row>
    <row r="29" spans="2:36" ht="24" customHeight="1" x14ac:dyDescent="0.3">
      <c r="E29" s="20">
        <f t="shared" si="0"/>
        <v>704057.5</v>
      </c>
    </row>
    <row r="30" spans="2:36" ht="24" customHeight="1" x14ac:dyDescent="0.3">
      <c r="E30" s="20">
        <f t="shared" si="0"/>
        <v>704057.5</v>
      </c>
    </row>
    <row r="31" spans="2:36" ht="24" customHeight="1" x14ac:dyDescent="0.3">
      <c r="E31" s="20">
        <f t="shared" si="0"/>
        <v>704057.5</v>
      </c>
    </row>
    <row r="32" spans="2:36" ht="24" customHeight="1" x14ac:dyDescent="0.3">
      <c r="E32" s="20">
        <f t="shared" si="0"/>
        <v>704057.5</v>
      </c>
    </row>
    <row r="33" spans="3:29" ht="24" customHeight="1" x14ac:dyDescent="0.3">
      <c r="E33" s="20">
        <f t="shared" si="0"/>
        <v>704057.5</v>
      </c>
    </row>
    <row r="34" spans="3:29" ht="24" customHeight="1" x14ac:dyDescent="0.3">
      <c r="C34" s="181" t="s">
        <v>96</v>
      </c>
      <c r="D34" s="180">
        <v>-1210693.69</v>
      </c>
      <c r="E34" s="20">
        <f t="shared" si="0"/>
        <v>-506636.18999999994</v>
      </c>
    </row>
    <row r="35" spans="3:29" ht="24" customHeight="1" x14ac:dyDescent="0.35">
      <c r="E35" s="179">
        <f t="shared" si="0"/>
        <v>-506636.18999999994</v>
      </c>
    </row>
    <row r="36" spans="3:29" ht="24" customHeight="1" x14ac:dyDescent="0.3"/>
    <row r="37" spans="3:29" ht="24" customHeight="1" x14ac:dyDescent="0.3"/>
    <row r="38" spans="3:29" ht="24" customHeight="1" x14ac:dyDescent="0.3"/>
    <row r="39" spans="3:29" ht="24" customHeight="1" x14ac:dyDescent="0.3">
      <c r="AB39" s="178"/>
    </row>
    <row r="40" spans="3:29" ht="24" customHeight="1" x14ac:dyDescent="0.3">
      <c r="AB40" s="178"/>
    </row>
    <row r="41" spans="3:29" ht="24" customHeight="1" x14ac:dyDescent="0.3">
      <c r="AB41" s="178"/>
    </row>
    <row r="42" spans="3:29" x14ac:dyDescent="0.3">
      <c r="AB42" s="178"/>
    </row>
    <row r="43" spans="3:29" x14ac:dyDescent="0.3">
      <c r="R43" s="121"/>
      <c r="S43" s="121"/>
      <c r="T43" s="121"/>
      <c r="U43" s="121"/>
      <c r="V43" s="121"/>
      <c r="W43" s="121"/>
      <c r="X43" s="121"/>
      <c r="Y43" s="121"/>
      <c r="AB43" s="178"/>
    </row>
    <row r="44" spans="3:29" x14ac:dyDescent="0.3">
      <c r="R44" s="121"/>
      <c r="S44" s="121"/>
      <c r="T44" s="121"/>
      <c r="U44" s="121"/>
      <c r="V44" s="121"/>
      <c r="W44" s="121"/>
      <c r="X44" s="121"/>
      <c r="Y44" s="121"/>
      <c r="Z44" s="101"/>
      <c r="AA44" s="137"/>
      <c r="AB44" s="178"/>
      <c r="AC44" s="60"/>
    </row>
    <row r="45" spans="3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7"/>
      <c r="AB45" s="178"/>
      <c r="AC45" s="60"/>
    </row>
    <row r="46" spans="3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7"/>
      <c r="AB46" s="178"/>
      <c r="AC46" s="60"/>
    </row>
    <row r="47" spans="3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7"/>
      <c r="AB47" s="178"/>
      <c r="AC47" s="60"/>
    </row>
    <row r="48" spans="3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7"/>
      <c r="AB48" s="178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7"/>
      <c r="AB49" s="178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7"/>
      <c r="AB50" s="178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7"/>
      <c r="AB51" s="178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7"/>
      <c r="AB52" s="178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7"/>
      <c r="AB53" s="178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7"/>
      <c r="AB54" s="178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7"/>
      <c r="AB55" s="178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7"/>
      <c r="AB56" s="178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7"/>
      <c r="AB57" s="178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7"/>
      <c r="AB58" s="178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7"/>
      <c r="AB59" s="178"/>
      <c r="AC59" s="60"/>
    </row>
    <row r="60" spans="18:29" x14ac:dyDescent="0.3">
      <c r="AB60" s="178"/>
      <c r="AC60" s="60"/>
    </row>
    <row r="61" spans="18:29" x14ac:dyDescent="0.3">
      <c r="AB61" s="178"/>
      <c r="AC61" s="129"/>
    </row>
    <row r="62" spans="18:29" ht="19.5" thickBot="1" x14ac:dyDescent="0.35">
      <c r="AB62" s="178"/>
      <c r="AC62" s="121"/>
    </row>
    <row r="63" spans="18:29" ht="19.5" thickBot="1" x14ac:dyDescent="0.35">
      <c r="AB63" s="197"/>
      <c r="AC63" s="198"/>
    </row>
    <row r="68" spans="28:28" x14ac:dyDescent="0.3">
      <c r="AB68" s="54"/>
    </row>
  </sheetData>
  <mergeCells count="3">
    <mergeCell ref="R1:AC1"/>
    <mergeCell ref="AB63:AC63"/>
    <mergeCell ref="T19:U19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65"/>
  <sheetViews>
    <sheetView tabSelected="1" workbookViewId="0">
      <selection activeCell="D10" sqref="D10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97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6"/>
      <c r="G4" s="17"/>
      <c r="H4" s="18">
        <f t="shared" ref="H4:H45" si="0">E4-G4</f>
        <v>6477</v>
      </c>
      <c r="I4" s="2"/>
    </row>
    <row r="5" spans="1:9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21"/>
      <c r="G5" s="22"/>
      <c r="H5" s="18">
        <f t="shared" si="0"/>
        <v>19633</v>
      </c>
    </row>
    <row r="6" spans="1:9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21"/>
      <c r="G6" s="22"/>
      <c r="H6" s="18">
        <f t="shared" si="0"/>
        <v>14155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/>
      <c r="G7" s="22"/>
      <c r="H7" s="18">
        <f t="shared" si="0"/>
        <v>1461</v>
      </c>
    </row>
    <row r="8" spans="1:9" ht="17.25" x14ac:dyDescent="0.3">
      <c r="A8" s="81">
        <v>44748</v>
      </c>
      <c r="B8" s="13">
        <v>417</v>
      </c>
      <c r="C8" s="82"/>
      <c r="D8" s="140" t="s">
        <v>99</v>
      </c>
      <c r="E8" s="20">
        <v>29414</v>
      </c>
      <c r="F8" s="21"/>
      <c r="G8" s="22"/>
      <c r="H8" s="75">
        <f t="shared" si="0"/>
        <v>29414</v>
      </c>
    </row>
    <row r="9" spans="1:9" x14ac:dyDescent="0.25">
      <c r="A9" s="12">
        <v>44748</v>
      </c>
      <c r="B9" s="13">
        <v>418</v>
      </c>
      <c r="C9" s="14"/>
      <c r="D9" s="19" t="s">
        <v>20</v>
      </c>
      <c r="E9" s="20">
        <v>73994</v>
      </c>
      <c r="F9" s="21"/>
      <c r="G9" s="22"/>
      <c r="H9" s="18">
        <f t="shared" si="0"/>
        <v>73994</v>
      </c>
    </row>
    <row r="10" spans="1:9" x14ac:dyDescent="0.25">
      <c r="A10" s="12"/>
      <c r="B10" s="13">
        <v>419</v>
      </c>
      <c r="C10" s="14"/>
      <c r="D10" s="19"/>
      <c r="E10" s="20"/>
      <c r="F10" s="21"/>
      <c r="G10" s="22"/>
      <c r="H10" s="18">
        <f t="shared" si="0"/>
        <v>0</v>
      </c>
    </row>
    <row r="11" spans="1:9" x14ac:dyDescent="0.25">
      <c r="A11" s="12"/>
      <c r="B11" s="13">
        <v>420</v>
      </c>
      <c r="C11" s="14"/>
      <c r="D11" s="19"/>
      <c r="E11" s="20"/>
      <c r="F11" s="21"/>
      <c r="G11" s="22"/>
      <c r="H11" s="18">
        <f t="shared" si="0"/>
        <v>0</v>
      </c>
    </row>
    <row r="12" spans="1:9" x14ac:dyDescent="0.25">
      <c r="A12" s="12"/>
      <c r="B12" s="13">
        <v>421</v>
      </c>
      <c r="C12" s="24"/>
      <c r="D12" s="19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v>422</v>
      </c>
      <c r="C13" s="25"/>
      <c r="D13" s="19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v>423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424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425</v>
      </c>
      <c r="C16" s="24"/>
      <c r="D16" s="19"/>
      <c r="E16" s="20"/>
      <c r="F16" s="21"/>
      <c r="G16" s="22"/>
      <c r="H16" s="18">
        <f t="shared" si="0"/>
        <v>0</v>
      </c>
    </row>
    <row r="17" spans="1:8" ht="17.25" x14ac:dyDescent="0.3">
      <c r="A17" s="12"/>
      <c r="B17" s="13">
        <v>426</v>
      </c>
      <c r="C17" s="25"/>
      <c r="D17" s="126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427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428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429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430</v>
      </c>
      <c r="C21" s="24"/>
      <c r="D21" s="64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431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432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433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434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435</v>
      </c>
      <c r="C26" s="24"/>
      <c r="D26" s="64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436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437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438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439</v>
      </c>
      <c r="C30" s="24"/>
      <c r="D30" s="64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440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441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442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443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444</v>
      </c>
      <c r="C35" s="24"/>
      <c r="D35" s="26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445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446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447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448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449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>
        <v>450</v>
      </c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19"/>
      <c r="E42" s="20"/>
      <c r="F42" s="21"/>
      <c r="G42" s="22"/>
      <c r="H42" s="18">
        <f t="shared" si="0"/>
        <v>0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145134</v>
      </c>
      <c r="F46" s="39"/>
      <c r="G46" s="39">
        <f>SUM(G4:G45)</f>
        <v>0</v>
      </c>
      <c r="H46" s="40">
        <f>SUM(H4:H45)</f>
        <v>145134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3">
        <f>E46-G46</f>
        <v>145134</v>
      </c>
      <c r="F50" s="184"/>
      <c r="G50" s="185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86" t="s">
        <v>8</v>
      </c>
      <c r="F52" s="186"/>
      <c r="G52" s="186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31">
    <sortCondition ref="D4:D31"/>
  </sortState>
  <mergeCells count="4">
    <mergeCell ref="B1:G1"/>
    <mergeCell ref="B2:F2"/>
    <mergeCell ref="E50:G50"/>
    <mergeCell ref="E52:G52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7" t="s">
        <v>17</v>
      </c>
      <c r="C1" s="188"/>
      <c r="D1" s="188"/>
      <c r="E1" s="188"/>
      <c r="F1" s="188"/>
      <c r="G1" s="189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83">
        <f>E72-G72</f>
        <v>0</v>
      </c>
      <c r="F76" s="184"/>
      <c r="G76" s="185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86" t="s">
        <v>8</v>
      </c>
      <c r="F78" s="186"/>
      <c r="G78" s="186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7" t="s">
        <v>21</v>
      </c>
      <c r="C1" s="188"/>
      <c r="D1" s="188"/>
      <c r="E1" s="188"/>
      <c r="F1" s="188"/>
      <c r="G1" s="189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83">
        <f>E37-G37</f>
        <v>0</v>
      </c>
      <c r="F41" s="184"/>
      <c r="G41" s="185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86" t="s">
        <v>8</v>
      </c>
      <c r="F43" s="186"/>
      <c r="G43" s="186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29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83">
        <f>E56-G56</f>
        <v>0</v>
      </c>
      <c r="F60" s="184"/>
      <c r="G60" s="185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86" t="s">
        <v>8</v>
      </c>
      <c r="F62" s="186"/>
      <c r="G62" s="186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31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83">
        <f>E57-G57</f>
        <v>0</v>
      </c>
      <c r="F61" s="184"/>
      <c r="G61" s="185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86" t="s">
        <v>8</v>
      </c>
      <c r="F63" s="186"/>
      <c r="G63" s="186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35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83">
        <f>E60-G60</f>
        <v>0</v>
      </c>
      <c r="F64" s="184"/>
      <c r="G64" s="185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86" t="s">
        <v>8</v>
      </c>
      <c r="F66" s="186"/>
      <c r="G66" s="186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40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83">
        <f>E61-G61</f>
        <v>210191</v>
      </c>
      <c r="F65" s="184"/>
      <c r="G65" s="185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86" t="s">
        <v>8</v>
      </c>
      <c r="F67" s="186"/>
      <c r="G67" s="186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47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83">
        <f>E39-G39</f>
        <v>346186</v>
      </c>
      <c r="F43" s="184"/>
      <c r="G43" s="18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86" t="s">
        <v>8</v>
      </c>
      <c r="F45" s="186"/>
      <c r="G45" s="186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9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5">
        <f>SUM(K39:K62)</f>
        <v>850487.21</v>
      </c>
      <c r="L63" s="196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  REMISIONES    JULIO   2022   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2022-07-14T20:54:12Z</dcterms:modified>
</cp:coreProperties>
</file>