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37" i="10" l="1"/>
  <c r="I836" i="10"/>
  <c r="E834" i="10"/>
  <c r="I835" i="10"/>
  <c r="J835" i="10" s="1"/>
  <c r="J836" i="10" l="1"/>
  <c r="J837" i="10" s="1"/>
  <c r="J838" i="10" s="1"/>
  <c r="J839" i="10" s="1"/>
  <c r="J840" i="10" s="1"/>
  <c r="J841" i="10" s="1"/>
  <c r="J842" i="10" s="1"/>
  <c r="J843" i="10" s="1"/>
  <c r="J844" i="10" s="1"/>
  <c r="J845" i="10" s="1"/>
  <c r="J846" i="10" s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430" i="11"/>
  <c r="J431" i="11" s="1"/>
  <c r="I430" i="1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3" i="11" l="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4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6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6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864" i="10" s="1"/>
  <c r="J102" i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<sst xmlns="http://schemas.openxmlformats.org/spreadsheetml/2006/main" count="4842" uniqueCount="3874">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</sst>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575</xdr:row>
      <xdr:rowOff>114300</xdr:rowOff>
    </xdr:from>
    <xdr:to>
      <xdr:col>10</xdr:col>
      <xdr:colOff>695325</xdr:colOff>
      <xdr:row>580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576</xdr:row>
      <xdr:rowOff>47625</xdr:rowOff>
    </xdr:from>
    <xdr:to>
      <xdr:col>10</xdr:col>
      <xdr:colOff>790575</xdr:colOff>
      <xdr:row>581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7" t="s">
        <v>8</v>
      </c>
      <c r="G1" s="42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3">
        <f>SUM(J3:J180)</f>
        <v>2999.9999999999864</v>
      </c>
      <c r="J181" s="424"/>
      <c r="K181"/>
    </row>
    <row r="182" spans="1:11" ht="15.75" thickBot="1" x14ac:dyDescent="0.3">
      <c r="I182" s="425"/>
      <c r="J182" s="42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7" t="s">
        <v>181</v>
      </c>
      <c r="G1" s="427"/>
      <c r="H1" s="427"/>
      <c r="I1" s="42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3">
        <f>SUM(J3:J414)</f>
        <v>34203.089999999982</v>
      </c>
      <c r="J415" s="424"/>
      <c r="K415"/>
    </row>
    <row r="416" spans="2:11" ht="15.75" thickBot="1" x14ac:dyDescent="0.3">
      <c r="I416" s="425"/>
      <c r="J416" s="42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7" t="s">
        <v>628</v>
      </c>
      <c r="F1" s="427"/>
      <c r="G1" s="427"/>
      <c r="H1" s="42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0" t="s">
        <v>638</v>
      </c>
      <c r="G551" s="431"/>
      <c r="H551" s="428">
        <f>SUM(I3:I550)</f>
        <v>-1923.8799999999865</v>
      </c>
      <c r="I551" s="424"/>
    </row>
    <row r="552" spans="1:11" ht="15.75" customHeight="1" thickBot="1" x14ac:dyDescent="0.3">
      <c r="A552" s="2"/>
      <c r="D552" s="42"/>
      <c r="E552" s="51"/>
      <c r="F552" s="432"/>
      <c r="G552" s="433"/>
      <c r="H552" s="429"/>
      <c r="I552" s="42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68"/>
  <sheetViews>
    <sheetView tabSelected="1" topLeftCell="C832" zoomScale="115" zoomScaleNormal="115" workbookViewId="0">
      <selection activeCell="I837" sqref="I83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4" t="s">
        <v>1315</v>
      </c>
      <c r="F1" s="434"/>
      <c r="G1" s="434"/>
      <c r="H1" s="43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4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21" x14ac:dyDescent="0.35">
      <c r="A838" s="323"/>
      <c r="B838" s="421"/>
      <c r="C838" s="296"/>
      <c r="D838" s="42"/>
      <c r="E838" s="51"/>
      <c r="F838" s="16"/>
      <c r="G838" s="9"/>
      <c r="H838" s="9"/>
      <c r="I838" s="11"/>
      <c r="J838" s="128">
        <f t="shared" si="33"/>
        <v>3318.739999999987</v>
      </c>
    </row>
    <row r="839" spans="1:10" ht="21" x14ac:dyDescent="0.35">
      <c r="A839" s="323"/>
      <c r="B839" s="421"/>
      <c r="C839" s="296"/>
      <c r="D839" s="42"/>
      <c r="E839" s="51"/>
      <c r="F839" s="16"/>
      <c r="G839" s="9"/>
      <c r="H839" s="9"/>
      <c r="I839" s="11"/>
      <c r="J839" s="128">
        <f t="shared" si="33"/>
        <v>3318.739999999987</v>
      </c>
    </row>
    <row r="840" spans="1:10" ht="21" x14ac:dyDescent="0.35">
      <c r="A840" s="323"/>
      <c r="B840" s="421"/>
      <c r="C840" s="296"/>
      <c r="D840" s="42"/>
      <c r="E840" s="51"/>
      <c r="F840" s="16"/>
      <c r="G840" s="9"/>
      <c r="H840" s="9"/>
      <c r="I840" s="11"/>
      <c r="J840" s="128">
        <f t="shared" si="33"/>
        <v>3318.739999999987</v>
      </c>
    </row>
    <row r="841" spans="1:10" ht="21" x14ac:dyDescent="0.35">
      <c r="A841" s="323"/>
      <c r="B841" s="421"/>
      <c r="C841" s="296"/>
      <c r="D841" s="42"/>
      <c r="E841" s="51"/>
      <c r="F841" s="16"/>
      <c r="G841" s="9"/>
      <c r="H841" s="9"/>
      <c r="I841" s="11"/>
      <c r="J841" s="128">
        <f t="shared" si="33"/>
        <v>3318.739999999987</v>
      </c>
    </row>
    <row r="842" spans="1:10" ht="21" x14ac:dyDescent="0.35">
      <c r="A842" s="323"/>
      <c r="B842" s="421"/>
      <c r="C842" s="296"/>
      <c r="D842" s="42"/>
      <c r="E842" s="51"/>
      <c r="F842" s="16"/>
      <c r="G842" s="9"/>
      <c r="H842" s="9"/>
      <c r="I842" s="11"/>
      <c r="J842" s="128">
        <f t="shared" si="33"/>
        <v>3318.739999999987</v>
      </c>
    </row>
    <row r="843" spans="1:10" ht="21" x14ac:dyDescent="0.35">
      <c r="A843" s="323"/>
      <c r="B843" s="421"/>
      <c r="C843" s="296"/>
      <c r="D843" s="42"/>
      <c r="E843" s="51"/>
      <c r="F843" s="16"/>
      <c r="G843" s="9"/>
      <c r="H843" s="9"/>
      <c r="I843" s="11"/>
      <c r="J843" s="128">
        <f t="shared" si="33"/>
        <v>3318.739999999987</v>
      </c>
    </row>
    <row r="844" spans="1:10" ht="21" x14ac:dyDescent="0.35">
      <c r="A844" s="323"/>
      <c r="B844" s="421"/>
      <c r="C844" s="296"/>
      <c r="D844" s="42"/>
      <c r="E844" s="51"/>
      <c r="F844" s="16"/>
      <c r="G844" s="9"/>
      <c r="H844" s="9"/>
      <c r="I844" s="11"/>
      <c r="J844" s="128">
        <f t="shared" si="33"/>
        <v>3318.739999999987</v>
      </c>
    </row>
    <row r="845" spans="1:10" ht="21" x14ac:dyDescent="0.35">
      <c r="A845" s="323"/>
      <c r="B845" s="421"/>
      <c r="C845" s="296"/>
      <c r="D845" s="42"/>
      <c r="E845" s="51"/>
      <c r="F845" s="16"/>
      <c r="G845" s="9"/>
      <c r="H845" s="9"/>
      <c r="I845" s="11"/>
      <c r="J845" s="128">
        <f t="shared" ref="J845:J863" si="34">J844+I845</f>
        <v>3318.739999999987</v>
      </c>
    </row>
    <row r="846" spans="1:10" ht="21" x14ac:dyDescent="0.35">
      <c r="A846" s="323"/>
      <c r="B846" s="421"/>
      <c r="C846" s="296"/>
      <c r="D846" s="42"/>
      <c r="E846" s="51"/>
      <c r="F846" s="16"/>
      <c r="G846" s="9"/>
      <c r="H846" s="9"/>
      <c r="I846" s="11"/>
      <c r="J846" s="128">
        <f t="shared" si="34"/>
        <v>3318.739999999987</v>
      </c>
    </row>
    <row r="847" spans="1:10" ht="21" x14ac:dyDescent="0.35">
      <c r="A847" s="323"/>
      <c r="B847" s="421"/>
      <c r="C847" s="296"/>
      <c r="D847" s="42"/>
      <c r="E847" s="51"/>
      <c r="F847" s="16"/>
      <c r="G847" s="9"/>
      <c r="H847" s="9"/>
      <c r="I847" s="11"/>
      <c r="J847" s="128">
        <f t="shared" si="34"/>
        <v>3318.739999999987</v>
      </c>
    </row>
    <row r="848" spans="1:10" ht="21" x14ac:dyDescent="0.35">
      <c r="A848" s="323"/>
      <c r="B848" s="421"/>
      <c r="C848" s="296"/>
      <c r="D848" s="42"/>
      <c r="E848" s="51"/>
      <c r="F848" s="16"/>
      <c r="G848" s="9"/>
      <c r="H848" s="9"/>
      <c r="I848" s="11"/>
      <c r="J848" s="128">
        <f t="shared" si="34"/>
        <v>3318.739999999987</v>
      </c>
    </row>
    <row r="849" spans="1:10" ht="21" x14ac:dyDescent="0.35">
      <c r="A849" s="323"/>
      <c r="B849" s="421"/>
      <c r="C849" s="296"/>
      <c r="D849" s="42"/>
      <c r="E849" s="51"/>
      <c r="F849" s="16"/>
      <c r="G849" s="9"/>
      <c r="H849" s="9"/>
      <c r="I849" s="11"/>
      <c r="J849" s="128">
        <f t="shared" si="34"/>
        <v>3318.739999999987</v>
      </c>
    </row>
    <row r="850" spans="1:10" ht="21" x14ac:dyDescent="0.35">
      <c r="A850" s="323"/>
      <c r="B850" s="421"/>
      <c r="C850" s="296"/>
      <c r="D850" s="42"/>
      <c r="E850" s="51"/>
      <c r="F850" s="16"/>
      <c r="G850" s="9"/>
      <c r="H850" s="9"/>
      <c r="I850" s="11"/>
      <c r="J850" s="128">
        <f t="shared" si="34"/>
        <v>3318.739999999987</v>
      </c>
    </row>
    <row r="851" spans="1:10" ht="21" x14ac:dyDescent="0.35">
      <c r="A851" s="323"/>
      <c r="B851" s="421"/>
      <c r="C851" s="296"/>
      <c r="D851" s="42"/>
      <c r="E851" s="51"/>
      <c r="F851" s="16"/>
      <c r="G851" s="9"/>
      <c r="H851" s="9"/>
      <c r="I851" s="11"/>
      <c r="J851" s="128">
        <f t="shared" si="34"/>
        <v>3318.739999999987</v>
      </c>
    </row>
    <row r="852" spans="1:10" ht="21" x14ac:dyDescent="0.35">
      <c r="A852" s="323"/>
      <c r="B852" s="421"/>
      <c r="C852" s="296"/>
      <c r="D852" s="42"/>
      <c r="E852" s="51"/>
      <c r="F852" s="16"/>
      <c r="G852" s="9"/>
      <c r="H852" s="9"/>
      <c r="I852" s="11"/>
      <c r="J852" s="128">
        <f t="shared" si="34"/>
        <v>3318.739999999987</v>
      </c>
    </row>
    <row r="853" spans="1:10" ht="21" x14ac:dyDescent="0.35">
      <c r="A853" s="323"/>
      <c r="B853" s="421"/>
      <c r="C853" s="296"/>
      <c r="D853" s="42"/>
      <c r="E853" s="51"/>
      <c r="F853" s="16"/>
      <c r="G853" s="9"/>
      <c r="H853" s="9"/>
      <c r="I853" s="11"/>
      <c r="J853" s="128">
        <f t="shared" si="34"/>
        <v>3318.739999999987</v>
      </c>
    </row>
    <row r="854" spans="1:10" ht="21" x14ac:dyDescent="0.35">
      <c r="A854" s="323"/>
      <c r="B854" s="421"/>
      <c r="C854" s="296"/>
      <c r="D854" s="42"/>
      <c r="E854" s="51"/>
      <c r="F854" s="16"/>
      <c r="G854" s="9"/>
      <c r="H854" s="9"/>
      <c r="I854" s="11"/>
      <c r="J854" s="128">
        <f t="shared" si="34"/>
        <v>3318.739999999987</v>
      </c>
    </row>
    <row r="855" spans="1:10" ht="21" x14ac:dyDescent="0.35">
      <c r="A855" s="323"/>
      <c r="B855" s="421"/>
      <c r="C855" s="296"/>
      <c r="D855" s="42"/>
      <c r="E855" s="51"/>
      <c r="F855" s="16"/>
      <c r="G855" s="9"/>
      <c r="H855" s="9"/>
      <c r="I855" s="11"/>
      <c r="J855" s="128">
        <f t="shared" si="34"/>
        <v>3318.739999999987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3318.739999999987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3318.739999999987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3318.739999999987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3318.739999999987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3318.739999999987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3318.739999999987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3318.739999999987</v>
      </c>
    </row>
    <row r="863" spans="1:10" ht="21" x14ac:dyDescent="0.35">
      <c r="A863" s="323"/>
      <c r="B863" s="27"/>
      <c r="C863" s="296"/>
      <c r="D863" s="42"/>
      <c r="E863" s="51"/>
      <c r="F863" s="16"/>
      <c r="G863" s="9"/>
      <c r="H863" s="9"/>
      <c r="I863" s="11">
        <f t="shared" si="31"/>
        <v>0</v>
      </c>
      <c r="J863" s="128">
        <f t="shared" si="34"/>
        <v>3318.739999999987</v>
      </c>
    </row>
    <row r="864" spans="1:10" ht="21.75" thickBot="1" x14ac:dyDescent="0.4">
      <c r="A864" s="323"/>
      <c r="B864" s="48"/>
      <c r="C864" s="296"/>
      <c r="D864" s="42"/>
      <c r="E864" s="51"/>
      <c r="F864" s="17"/>
      <c r="G864" s="9"/>
      <c r="H864" s="9"/>
      <c r="I864" s="11">
        <f t="shared" si="27"/>
        <v>0</v>
      </c>
      <c r="J864" s="128">
        <f t="shared" si="26"/>
        <v>3318.739999999987</v>
      </c>
    </row>
    <row r="865" spans="1:9" ht="16.5" thickBot="1" x14ac:dyDescent="0.3">
      <c r="A865" s="323"/>
      <c r="D865" s="42"/>
      <c r="E865" s="51"/>
      <c r="F865" s="10"/>
      <c r="G865" s="9"/>
      <c r="H865" s="9"/>
      <c r="I865" s="11">
        <f t="shared" ref="I865" si="35">H865-G865</f>
        <v>0</v>
      </c>
    </row>
    <row r="866" spans="1:9" x14ac:dyDescent="0.25">
      <c r="A866" s="323"/>
      <c r="D866" s="42"/>
      <c r="E866" s="51"/>
      <c r="F866" s="430" t="s">
        <v>638</v>
      </c>
      <c r="G866" s="431"/>
      <c r="H866" s="428">
        <f>SUM(I3:I865)</f>
        <v>2764.0399999999863</v>
      </c>
      <c r="I866" s="424"/>
    </row>
    <row r="867" spans="1:9" ht="16.5" thickBot="1" x14ac:dyDescent="0.3">
      <c r="A867" s="323"/>
      <c r="D867" s="42"/>
      <c r="E867" s="51"/>
      <c r="F867" s="432"/>
      <c r="G867" s="433"/>
      <c r="H867" s="429"/>
      <c r="I867" s="426"/>
    </row>
    <row r="868" spans="1:9" x14ac:dyDescent="0.25">
      <c r="A868" s="323"/>
      <c r="D868" s="42"/>
      <c r="E868" s="51"/>
      <c r="F868" s="10"/>
      <c r="G868" s="9"/>
      <c r="H868" s="9"/>
      <c r="I868" s="9"/>
    </row>
  </sheetData>
  <sortState ref="A747:I749">
    <sortCondition ref="D747:D749"/>
  </sortState>
  <mergeCells count="3">
    <mergeCell ref="E1:H1"/>
    <mergeCell ref="F866:G867"/>
    <mergeCell ref="H866:I86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6"/>
  <sheetViews>
    <sheetView topLeftCell="A425" zoomScale="115" zoomScaleNormal="115" workbookViewId="0">
      <pane xSplit="1" topLeftCell="B1" activePane="topRight" state="frozen"/>
      <selection activeCell="A182" sqref="A182"/>
      <selection pane="topRight" activeCell="C428" sqref="C42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5" t="s">
        <v>1315</v>
      </c>
      <c r="F1" s="435"/>
      <c r="G1" s="435"/>
      <c r="H1" s="43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6" t="s">
        <v>2836</v>
      </c>
      <c r="L289" s="43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8"/>
      <c r="L290" s="43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0" t="s">
        <v>3726</v>
      </c>
      <c r="C407" s="442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1"/>
      <c r="C408" s="442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4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4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21" x14ac:dyDescent="0.35">
      <c r="A433" s="331"/>
      <c r="B433" s="27"/>
      <c r="C433" s="415" t="s">
        <v>2934</v>
      </c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21" x14ac:dyDescent="0.35">
      <c r="A434" s="331"/>
      <c r="B434" s="27"/>
      <c r="C434" s="415" t="s">
        <v>2934</v>
      </c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ref="J435:J491" si="21">J434+I435</f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ref="I485:I548" si="22">H485-G485</f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ref="J492:J555" si="23">J491+I492</f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166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8.75" x14ac:dyDescent="0.3">
      <c r="A523" s="331"/>
      <c r="B523" s="140"/>
      <c r="C523"/>
      <c r="D523" s="69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ref="I549:I583" si="24">H549-G549</f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ref="J556:J579" si="25">J555+I556</f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48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-59.110000000043101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-59.110000000043101</v>
      </c>
    </row>
    <row r="580" spans="1:11" ht="18.75" x14ac:dyDescent="0.3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K580" s="70" t="s">
        <v>1305</v>
      </c>
    </row>
    <row r="581" spans="1:11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</row>
    <row r="582" spans="1:11" ht="15.75" thickBot="1" x14ac:dyDescent="0.3">
      <c r="A582" s="331"/>
      <c r="B582" s="48"/>
      <c r="D582" s="69"/>
      <c r="E582" s="51"/>
      <c r="F582" s="17"/>
      <c r="G582" s="9"/>
      <c r="H582" s="9"/>
      <c r="I582" s="11">
        <f t="shared" si="24"/>
        <v>0</v>
      </c>
    </row>
    <row r="583" spans="1:11" ht="15.75" thickBot="1" x14ac:dyDescent="0.3">
      <c r="A583" s="331"/>
      <c r="D583" s="69"/>
      <c r="E583" s="51"/>
      <c r="F583" s="10"/>
      <c r="G583" s="9"/>
      <c r="H583" s="9"/>
      <c r="I583" s="11">
        <f t="shared" si="24"/>
        <v>0</v>
      </c>
    </row>
    <row r="584" spans="1:11" x14ac:dyDescent="0.25">
      <c r="A584" s="331"/>
      <c r="D584" s="69"/>
      <c r="E584" s="51"/>
      <c r="F584" s="430" t="s">
        <v>638</v>
      </c>
      <c r="G584" s="431"/>
      <c r="H584" s="428">
        <f>SUM(I3:I583)</f>
        <v>-59.110000000043101</v>
      </c>
      <c r="I584" s="424"/>
    </row>
    <row r="585" spans="1:11" ht="15.75" thickBot="1" x14ac:dyDescent="0.3">
      <c r="A585" s="331"/>
      <c r="D585" s="69"/>
      <c r="E585" s="51"/>
      <c r="F585" s="432"/>
      <c r="G585" s="433"/>
      <c r="H585" s="429"/>
      <c r="I585" s="426"/>
    </row>
    <row r="586" spans="1:11" x14ac:dyDescent="0.25">
      <c r="A586" s="331"/>
      <c r="D586" s="69"/>
      <c r="E586" s="51"/>
      <c r="F586" s="10"/>
      <c r="G586" s="9"/>
      <c r="H586" s="9"/>
      <c r="I586" s="9"/>
    </row>
  </sheetData>
  <sortState ref="A253:H254">
    <sortCondition ref="A253:A254"/>
  </sortState>
  <mergeCells count="6">
    <mergeCell ref="E1:H1"/>
    <mergeCell ref="F584:G585"/>
    <mergeCell ref="H584:I585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3" t="s">
        <v>2318</v>
      </c>
      <c r="F1" s="443"/>
      <c r="G1" s="443"/>
      <c r="H1" s="443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2022-05-16T20:35:54Z</dcterms:modified>
</cp:coreProperties>
</file>