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29" i="10" l="1"/>
  <c r="I729" i="10"/>
  <c r="I725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J730" i="10" s="1"/>
  <c r="I732" i="10"/>
  <c r="I746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47" i="10"/>
  <c r="I74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49" i="10"/>
  <c r="I75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5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5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49" i="10"/>
  <c r="J75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J731" i="10" s="1"/>
  <c r="J732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33" i="10" l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<sst xmlns="http://schemas.openxmlformats.org/spreadsheetml/2006/main" count="4414" uniqueCount="3596">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</sst>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9" t="s">
        <v>8</v>
      </c>
      <c r="G1" s="40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5">
        <f>SUM(J3:J180)</f>
        <v>2999.9999999999864</v>
      </c>
      <c r="J181" s="406"/>
      <c r="K181"/>
    </row>
    <row r="182" spans="1:11" ht="15.75" thickBot="1" x14ac:dyDescent="0.3">
      <c r="I182" s="407"/>
      <c r="J182" s="40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9" t="s">
        <v>181</v>
      </c>
      <c r="G1" s="409"/>
      <c r="H1" s="409"/>
      <c r="I1" s="40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5">
        <f>SUM(J3:J414)</f>
        <v>34203.089999999982</v>
      </c>
      <c r="J415" s="406"/>
      <c r="K415"/>
    </row>
    <row r="416" spans="2:11" ht="15.75" thickBot="1" x14ac:dyDescent="0.3">
      <c r="I416" s="407"/>
      <c r="J416" s="40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9" t="s">
        <v>628</v>
      </c>
      <c r="F1" s="409"/>
      <c r="G1" s="409"/>
      <c r="H1" s="40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2" t="s">
        <v>638</v>
      </c>
      <c r="G551" s="413"/>
      <c r="H551" s="410">
        <f>SUM(I3:I550)</f>
        <v>-1923.8799999999865</v>
      </c>
      <c r="I551" s="406"/>
    </row>
    <row r="552" spans="1:11" ht="15.75" customHeight="1" thickBot="1" x14ac:dyDescent="0.3">
      <c r="A552" s="2"/>
      <c r="D552" s="42"/>
      <c r="E552" s="51"/>
      <c r="F552" s="414"/>
      <c r="G552" s="415"/>
      <c r="H552" s="411"/>
      <c r="I552" s="40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54"/>
  <sheetViews>
    <sheetView topLeftCell="A725" zoomScale="115" zoomScaleNormal="115" workbookViewId="0">
      <selection activeCell="B735" sqref="B73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6" t="s">
        <v>1315</v>
      </c>
      <c r="F1" s="416"/>
      <c r="G1" s="416"/>
      <c r="H1" s="41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5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5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3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5" si="29">H733-G733</f>
        <v>1088.2799999999988</v>
      </c>
      <c r="J733" s="128">
        <f t="shared" ref="J733:J745" si="30">J732+I733</f>
        <v>5710.6300000000047</v>
      </c>
    </row>
    <row r="734" spans="1:10" ht="63" x14ac:dyDescent="0.5">
      <c r="A734" s="323">
        <v>44533</v>
      </c>
      <c r="B734" s="297" t="s">
        <v>3585</v>
      </c>
      <c r="C734" s="346" t="s">
        <v>2798</v>
      </c>
      <c r="D734" s="42" t="s">
        <v>3586</v>
      </c>
      <c r="E734" s="51">
        <v>555880</v>
      </c>
      <c r="F734" s="16">
        <v>1979298</v>
      </c>
      <c r="G734" s="9">
        <v>27515.07</v>
      </c>
      <c r="H734" s="9">
        <v>26000</v>
      </c>
      <c r="I734" s="11">
        <f t="shared" si="29"/>
        <v>-1515.0699999999997</v>
      </c>
      <c r="J734" s="128">
        <f t="shared" si="30"/>
        <v>4195.5600000000049</v>
      </c>
    </row>
    <row r="735" spans="1:10" ht="63" x14ac:dyDescent="0.35">
      <c r="A735" s="323">
        <v>44536</v>
      </c>
      <c r="B735" s="297" t="s">
        <v>3590</v>
      </c>
      <c r="C735" s="296" t="s">
        <v>2934</v>
      </c>
      <c r="D735" s="42" t="s">
        <v>3591</v>
      </c>
      <c r="E735" s="51">
        <v>552890</v>
      </c>
      <c r="F735" s="16">
        <v>1979299</v>
      </c>
      <c r="G735" s="9">
        <v>27037.69</v>
      </c>
      <c r="H735" s="9">
        <v>26000</v>
      </c>
      <c r="I735" s="11">
        <f t="shared" si="29"/>
        <v>-1037.6899999999987</v>
      </c>
      <c r="J735" s="128">
        <f t="shared" si="30"/>
        <v>3157.8700000000063</v>
      </c>
    </row>
    <row r="736" spans="1:10" x14ac:dyDescent="0.25">
      <c r="A736" s="323"/>
      <c r="B736" s="27"/>
      <c r="D736" s="42"/>
      <c r="E736" s="51"/>
      <c r="F736" s="16"/>
      <c r="G736" s="9"/>
      <c r="H736" s="9"/>
      <c r="I736" s="11">
        <f t="shared" si="29"/>
        <v>0</v>
      </c>
      <c r="J736" s="128">
        <f t="shared" si="30"/>
        <v>3157.8700000000063</v>
      </c>
    </row>
    <row r="737" spans="1:10" x14ac:dyDescent="0.25">
      <c r="A737" s="323"/>
      <c r="B737" s="27"/>
      <c r="D737" s="42"/>
      <c r="E737" s="51"/>
      <c r="F737" s="16"/>
      <c r="G737" s="9"/>
      <c r="H737" s="9"/>
      <c r="I737" s="11">
        <f t="shared" si="29"/>
        <v>0</v>
      </c>
      <c r="J737" s="128">
        <f t="shared" si="30"/>
        <v>3157.8700000000063</v>
      </c>
    </row>
    <row r="738" spans="1:10" x14ac:dyDescent="0.25">
      <c r="A738" s="323"/>
      <c r="B738" s="27"/>
      <c r="D738" s="42"/>
      <c r="E738" s="51"/>
      <c r="F738" s="16"/>
      <c r="G738" s="9"/>
      <c r="H738" s="9"/>
      <c r="I738" s="11">
        <f t="shared" si="29"/>
        <v>0</v>
      </c>
      <c r="J738" s="128">
        <f t="shared" si="30"/>
        <v>3157.8700000000063</v>
      </c>
    </row>
    <row r="739" spans="1:10" x14ac:dyDescent="0.25">
      <c r="A739" s="323"/>
      <c r="B739" s="27"/>
      <c r="D739" s="42"/>
      <c r="E739" s="51"/>
      <c r="F739" s="16"/>
      <c r="G739" s="9"/>
      <c r="H739" s="9"/>
      <c r="I739" s="11">
        <f t="shared" si="29"/>
        <v>0</v>
      </c>
      <c r="J739" s="128">
        <f t="shared" si="30"/>
        <v>3157.8700000000063</v>
      </c>
    </row>
    <row r="740" spans="1:10" x14ac:dyDescent="0.25">
      <c r="A740" s="323"/>
      <c r="B740" s="27"/>
      <c r="D740" s="42"/>
      <c r="E740" s="51"/>
      <c r="F740" s="16"/>
      <c r="G740" s="9"/>
      <c r="H740" s="9"/>
      <c r="I740" s="11">
        <f t="shared" si="29"/>
        <v>0</v>
      </c>
      <c r="J740" s="128">
        <f t="shared" si="30"/>
        <v>3157.8700000000063</v>
      </c>
    </row>
    <row r="741" spans="1:10" x14ac:dyDescent="0.25">
      <c r="A741" s="323"/>
      <c r="B741" s="27"/>
      <c r="D741" s="42"/>
      <c r="E741" s="51"/>
      <c r="F741" s="16"/>
      <c r="G741" s="9"/>
      <c r="H741" s="9"/>
      <c r="I741" s="11">
        <f t="shared" si="29"/>
        <v>0</v>
      </c>
      <c r="J741" s="128">
        <f t="shared" si="30"/>
        <v>3157.8700000000063</v>
      </c>
    </row>
    <row r="742" spans="1:10" x14ac:dyDescent="0.25">
      <c r="A742" s="323"/>
      <c r="B742" s="27"/>
      <c r="D742" s="42"/>
      <c r="E742" s="51"/>
      <c r="F742" s="16"/>
      <c r="G742" s="9"/>
      <c r="H742" s="9"/>
      <c r="I742" s="11">
        <f t="shared" si="29"/>
        <v>0</v>
      </c>
      <c r="J742" s="128">
        <f t="shared" si="30"/>
        <v>3157.8700000000063</v>
      </c>
    </row>
    <row r="743" spans="1:10" x14ac:dyDescent="0.25">
      <c r="A743" s="323"/>
      <c r="B743" s="27"/>
      <c r="D743" s="42"/>
      <c r="E743" s="51"/>
      <c r="F743" s="16"/>
      <c r="G743" s="9"/>
      <c r="H743" s="9"/>
      <c r="I743" s="11">
        <f t="shared" si="29"/>
        <v>0</v>
      </c>
      <c r="J743" s="128">
        <f t="shared" si="30"/>
        <v>3157.8700000000063</v>
      </c>
    </row>
    <row r="744" spans="1:10" x14ac:dyDescent="0.25">
      <c r="A744" s="323"/>
      <c r="B744" s="27"/>
      <c r="D744" s="42"/>
      <c r="E744" s="51"/>
      <c r="F744" s="16"/>
      <c r="G744" s="9"/>
      <c r="H744" s="9"/>
      <c r="I744" s="11">
        <f t="shared" si="29"/>
        <v>0</v>
      </c>
      <c r="J744" s="128">
        <f t="shared" si="30"/>
        <v>3157.8700000000063</v>
      </c>
    </row>
    <row r="745" spans="1:10" x14ac:dyDescent="0.25">
      <c r="A745" s="323"/>
      <c r="B745" s="27"/>
      <c r="D745" s="42"/>
      <c r="E745" s="51"/>
      <c r="F745" s="16"/>
      <c r="G745" s="9"/>
      <c r="H745" s="9"/>
      <c r="I745" s="11">
        <f t="shared" si="29"/>
        <v>0</v>
      </c>
      <c r="J745" s="128">
        <f t="shared" si="30"/>
        <v>3157.8700000000063</v>
      </c>
    </row>
    <row r="746" spans="1:10" x14ac:dyDescent="0.25">
      <c r="A746" s="323"/>
      <c r="B746" s="27"/>
      <c r="D746" s="42"/>
      <c r="E746" s="51"/>
      <c r="F746" s="16"/>
      <c r="G746" s="9"/>
      <c r="H746" s="9"/>
      <c r="I746" s="11">
        <f t="shared" si="27"/>
        <v>0</v>
      </c>
      <c r="J746" s="128">
        <f t="shared" si="26"/>
        <v>3157.8700000000063</v>
      </c>
    </row>
    <row r="747" spans="1:10" x14ac:dyDescent="0.25">
      <c r="A747" s="323"/>
      <c r="B747" s="27"/>
      <c r="D747" s="42"/>
      <c r="E747" s="51"/>
      <c r="F747" s="16"/>
      <c r="G747" s="9"/>
      <c r="H747" s="9"/>
      <c r="I747" s="11">
        <f t="shared" si="27"/>
        <v>0</v>
      </c>
      <c r="J747" s="128">
        <f t="shared" si="26"/>
        <v>3157.8700000000063</v>
      </c>
    </row>
    <row r="748" spans="1:10" x14ac:dyDescent="0.25">
      <c r="A748" s="323"/>
      <c r="B748" s="27"/>
      <c r="D748" s="42"/>
      <c r="E748" s="51"/>
      <c r="F748" s="16"/>
      <c r="G748" s="9"/>
      <c r="H748" s="9"/>
      <c r="I748" s="11">
        <f t="shared" si="27"/>
        <v>0</v>
      </c>
      <c r="J748" s="128">
        <f t="shared" si="26"/>
        <v>3157.8700000000063</v>
      </c>
    </row>
    <row r="749" spans="1:10" x14ac:dyDescent="0.25">
      <c r="A749" s="323"/>
      <c r="B749" s="27"/>
      <c r="D749" s="42"/>
      <c r="E749" s="51"/>
      <c r="F749" s="16"/>
      <c r="G749" s="9"/>
      <c r="H749" s="9"/>
      <c r="I749" s="11">
        <f t="shared" si="27"/>
        <v>0</v>
      </c>
      <c r="J749" s="128">
        <f>J699+I749</f>
        <v>5705.3300000000127</v>
      </c>
    </row>
    <row r="750" spans="1:10" ht="16.5" thickBot="1" x14ac:dyDescent="0.3">
      <c r="A750" s="323"/>
      <c r="B750" s="48"/>
      <c r="D750" s="42"/>
      <c r="E750" s="51"/>
      <c r="F750" s="17"/>
      <c r="G750" s="9"/>
      <c r="H750" s="9"/>
      <c r="I750" s="11">
        <f t="shared" si="27"/>
        <v>0</v>
      </c>
      <c r="J750" s="128">
        <f t="shared" si="26"/>
        <v>5705.3300000000127</v>
      </c>
    </row>
    <row r="751" spans="1:10" ht="16.5" thickBot="1" x14ac:dyDescent="0.3">
      <c r="A751" s="323"/>
      <c r="D751" s="42"/>
      <c r="E751" s="51"/>
      <c r="F751" s="10"/>
      <c r="G751" s="9"/>
      <c r="H751" s="9"/>
      <c r="I751" s="11">
        <f t="shared" ref="I751" si="31">H751-G751</f>
        <v>0</v>
      </c>
    </row>
    <row r="752" spans="1:10" x14ac:dyDescent="0.25">
      <c r="A752" s="323"/>
      <c r="D752" s="42"/>
      <c r="E752" s="51"/>
      <c r="F752" s="412" t="s">
        <v>638</v>
      </c>
      <c r="G752" s="413"/>
      <c r="H752" s="410">
        <f>SUM(I3:I751)</f>
        <v>2603.1700000000055</v>
      </c>
      <c r="I752" s="406"/>
    </row>
    <row r="753" spans="1:9" ht="16.5" thickBot="1" x14ac:dyDescent="0.3">
      <c r="A753" s="323"/>
      <c r="D753" s="42"/>
      <c r="E753" s="51"/>
      <c r="F753" s="414"/>
      <c r="G753" s="415"/>
      <c r="H753" s="411"/>
      <c r="I753" s="408"/>
    </row>
    <row r="754" spans="1:9" x14ac:dyDescent="0.25">
      <c r="A754" s="323"/>
      <c r="D754" s="42"/>
      <c r="E754" s="51"/>
      <c r="F754" s="10"/>
      <c r="G754" s="9"/>
      <c r="H754" s="9"/>
      <c r="I754" s="9"/>
    </row>
  </sheetData>
  <sortState ref="A730:I731">
    <sortCondition ref="D730:D731"/>
  </sortState>
  <mergeCells count="3">
    <mergeCell ref="E1:H1"/>
    <mergeCell ref="F752:G753"/>
    <mergeCell ref="H752:I75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8" zoomScale="115" zoomScaleNormal="115" workbookViewId="0">
      <pane xSplit="1" topLeftCell="B1" activePane="topRight" state="frozen"/>
      <selection activeCell="A182" sqref="A182"/>
      <selection pane="topRight" activeCell="B389" sqref="B38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7" t="s">
        <v>1315</v>
      </c>
      <c r="F1" s="417"/>
      <c r="G1" s="417"/>
      <c r="H1" s="41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8" t="s">
        <v>2836</v>
      </c>
      <c r="L289" s="41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0"/>
      <c r="L290" s="42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2" t="s">
        <v>638</v>
      </c>
      <c r="G580" s="413"/>
      <c r="H580" s="410">
        <f>SUM(I3:I579)</f>
        <v>-103.90400000003956</v>
      </c>
      <c r="I580" s="406"/>
    </row>
    <row r="581" spans="1:9" ht="15.75" thickBot="1" x14ac:dyDescent="0.3">
      <c r="A581" s="331"/>
      <c r="D581" s="69"/>
      <c r="E581" s="51"/>
      <c r="F581" s="414"/>
      <c r="G581" s="415"/>
      <c r="H581" s="411"/>
      <c r="I581" s="408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2" t="s">
        <v>2318</v>
      </c>
      <c r="F1" s="422"/>
      <c r="G1" s="422"/>
      <c r="H1" s="42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2021-12-22T22:14:49Z</dcterms:modified>
</cp:coreProperties>
</file>