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6015" yWindow="330" windowWidth="13905" windowHeight="10920" firstSheet="3" activeTab="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Hoja4" sheetId="11" r:id="rId5"/>
    <sheet name="Hoja6" sheetId="12" r:id="rId6"/>
    <sheet name="NOVIEMBRE  TIENDAS  " sheetId="8" r:id="rId7"/>
    <sheet name="Hoja1" sheetId="5" r:id="rId8"/>
    <sheet name="Hoja2" sheetId="9" r:id="rId9"/>
    <sheet name="Hoja5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7" l="1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<sst xmlns="http://schemas.openxmlformats.org/spreadsheetml/2006/main" count="397" uniqueCount="32">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</sst>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0000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2" t="s">
        <v>10</v>
      </c>
      <c r="C1" s="113"/>
      <c r="D1" s="113"/>
      <c r="E1" s="113"/>
      <c r="F1" s="114"/>
      <c r="H1" s="2"/>
    </row>
    <row r="2" spans="1:8" ht="21" x14ac:dyDescent="0.35">
      <c r="A2" s="3"/>
      <c r="B2" s="107" t="s">
        <v>11</v>
      </c>
      <c r="C2" s="107"/>
      <c r="D2" s="107"/>
      <c r="E2" s="107"/>
      <c r="F2" s="10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08">
        <f>D51-F51</f>
        <v>0</v>
      </c>
      <c r="E55" s="109"/>
      <c r="F55" s="11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1" t="s">
        <v>8</v>
      </c>
      <c r="E57" s="111"/>
      <c r="F57" s="11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2" t="s">
        <v>17</v>
      </c>
      <c r="C1" s="113"/>
      <c r="D1" s="113"/>
      <c r="E1" s="113"/>
      <c r="F1" s="113"/>
      <c r="G1" s="114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08">
        <f>E72-G72</f>
        <v>0</v>
      </c>
      <c r="F76" s="109"/>
      <c r="G76" s="11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1" t="s">
        <v>8</v>
      </c>
      <c r="F78" s="111"/>
      <c r="G78" s="11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0" workbookViewId="0">
      <selection activeCell="F34" sqref="F3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2" t="s">
        <v>21</v>
      </c>
      <c r="C1" s="113"/>
      <c r="D1" s="113"/>
      <c r="E1" s="113"/>
      <c r="F1" s="113"/>
      <c r="G1" s="114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21"/>
      <c r="G22" s="22"/>
      <c r="H22" s="18">
        <f t="shared" si="0"/>
        <v>370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21"/>
      <c r="G24" s="22"/>
      <c r="H24" s="18">
        <f t="shared" si="0"/>
        <v>745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410044</v>
      </c>
      <c r="H37" s="40">
        <f>SUM(H4:H36)</f>
        <v>1115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08">
        <f>E37-G37</f>
        <v>1115</v>
      </c>
      <c r="F41" s="109"/>
      <c r="G41" s="11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1" t="s">
        <v>8</v>
      </c>
      <c r="F43" s="111"/>
      <c r="G43" s="11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tabSelected="1" topLeftCell="A28" workbookViewId="0">
      <selection activeCell="E48" sqref="E4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5" t="s">
        <v>29</v>
      </c>
      <c r="C1" s="116"/>
      <c r="D1" s="116"/>
      <c r="E1" s="116"/>
      <c r="F1" s="116"/>
      <c r="G1" s="117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/>
      <c r="G4" s="17"/>
      <c r="H4" s="18">
        <f t="shared" ref="H4:H55" si="0">E4-G4</f>
        <v>831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/>
      <c r="G5" s="22"/>
      <c r="H5" s="18">
        <f t="shared" si="0"/>
        <v>3815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/>
      <c r="G6" s="22"/>
      <c r="H6" s="18">
        <f t="shared" si="0"/>
        <v>12313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/>
      <c r="G7" s="22"/>
      <c r="H7" s="18">
        <f t="shared" si="0"/>
        <v>17167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/>
      <c r="G8" s="22"/>
      <c r="H8" s="75">
        <f t="shared" si="0"/>
        <v>22003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/>
      <c r="G9" s="22"/>
      <c r="H9" s="18">
        <f t="shared" si="0"/>
        <v>142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/>
      <c r="G10" s="22"/>
      <c r="H10" s="18">
        <f t="shared" si="0"/>
        <v>6400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/>
      <c r="G12" s="22"/>
      <c r="H12" s="18">
        <f t="shared" si="0"/>
        <v>8120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/>
      <c r="G14" s="22"/>
      <c r="H14" s="18">
        <f t="shared" si="0"/>
        <v>7720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/>
      <c r="G15" s="22"/>
      <c r="H15" s="18">
        <f t="shared" si="0"/>
        <v>27233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/>
      <c r="G16" s="22"/>
      <c r="H16" s="18">
        <f t="shared" si="0"/>
        <v>70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/>
      <c r="G17" s="22"/>
      <c r="H17" s="18">
        <f t="shared" si="0"/>
        <v>33221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/>
      <c r="G19" s="22"/>
      <c r="H19" s="18">
        <f t="shared" si="0"/>
        <v>3570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/>
      <c r="G20" s="22"/>
      <c r="H20" s="18">
        <f t="shared" si="0"/>
        <v>19520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/>
      <c r="G21" s="22"/>
      <c r="H21" s="18">
        <f t="shared" si="0"/>
        <v>9640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/>
      <c r="G22" s="22"/>
      <c r="H22" s="18">
        <f t="shared" si="0"/>
        <v>776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/>
      <c r="G23" s="22"/>
      <c r="H23" s="18">
        <f t="shared" si="0"/>
        <v>20040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/>
      <c r="G24" s="22"/>
      <c r="H24" s="18">
        <f t="shared" si="0"/>
        <v>20097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/>
      <c r="G26" s="22"/>
      <c r="H26" s="18">
        <f t="shared" si="0"/>
        <v>20240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/>
      <c r="G27" s="22"/>
      <c r="H27" s="18">
        <f t="shared" si="0"/>
        <v>178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/>
      <c r="G28" s="22"/>
      <c r="H28" s="18">
        <f t="shared" si="0"/>
        <v>27564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/>
      <c r="G29" s="22"/>
      <c r="H29" s="18">
        <f t="shared" si="0"/>
        <v>20464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/>
      <c r="G30" s="22"/>
      <c r="H30" s="75">
        <f t="shared" si="0"/>
        <v>470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/>
      <c r="G31" s="22"/>
      <c r="H31" s="18">
        <f t="shared" si="0"/>
        <v>20704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/>
      <c r="G32" s="22"/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/>
      <c r="G33" s="22"/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/>
      <c r="G34" s="22"/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/>
      <c r="G36" s="22"/>
      <c r="H36" s="18">
        <f t="shared" si="0"/>
        <v>17794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/>
      <c r="G37" s="22"/>
      <c r="H37" s="18">
        <f t="shared" si="0"/>
        <v>597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/>
      <c r="G38" s="22"/>
      <c r="H38" s="18">
        <f t="shared" si="0"/>
        <v>13587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/>
      <c r="G39" s="22"/>
      <c r="H39" s="18">
        <f t="shared" si="0"/>
        <v>2025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/>
      <c r="G40" s="22"/>
      <c r="H40" s="18">
        <f t="shared" si="0"/>
        <v>6557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21"/>
      <c r="G41" s="22"/>
      <c r="H41" s="18">
        <f t="shared" si="0"/>
        <v>44566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/>
      <c r="G42" s="22"/>
      <c r="H42" s="18">
        <f t="shared" si="0"/>
        <v>16450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/>
      <c r="G43" s="22"/>
      <c r="H43" s="18">
        <f t="shared" si="0"/>
        <v>754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/>
      <c r="G44" s="22"/>
      <c r="H44" s="18">
        <f t="shared" si="0"/>
        <v>15489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21"/>
      <c r="G45" s="22"/>
      <c r="H45" s="18">
        <f t="shared" si="0"/>
        <v>18072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21"/>
      <c r="G46" s="22"/>
      <c r="H46" s="18">
        <f t="shared" si="0"/>
        <v>14735</v>
      </c>
    </row>
    <row r="47" spans="1:8" ht="19.5" customHeight="1" x14ac:dyDescent="0.25">
      <c r="A47" s="23"/>
      <c r="B47" s="13">
        <v>174</v>
      </c>
      <c r="C47" s="24"/>
      <c r="D47" s="19"/>
      <c r="E47" s="20" t="s">
        <v>31</v>
      </c>
      <c r="F47" s="21"/>
      <c r="G47" s="22"/>
      <c r="H47" s="18" t="e">
        <f t="shared" si="0"/>
        <v>#VALUE!</v>
      </c>
    </row>
    <row r="48" spans="1:8" ht="19.5" customHeight="1" x14ac:dyDescent="0.25">
      <c r="A48" s="23"/>
      <c r="B48" s="13">
        <v>175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176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177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178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179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180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527816</v>
      </c>
      <c r="F56" s="39"/>
      <c r="G56" s="39">
        <f>SUM(G4:G55)</f>
        <v>27094</v>
      </c>
      <c r="H56" s="40" t="e">
        <f>SUM(H4:H55)</f>
        <v>#VALUE!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08">
        <f>E56-G56</f>
        <v>500722</v>
      </c>
      <c r="F60" s="109"/>
      <c r="G60" s="11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1" t="s">
        <v>8</v>
      </c>
      <c r="F62" s="111"/>
      <c r="G62" s="11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18" t="s">
        <v>17</v>
      </c>
      <c r="B1" s="119"/>
      <c r="C1" s="119"/>
      <c r="D1" s="119"/>
      <c r="E1" s="119"/>
      <c r="F1" s="119"/>
      <c r="G1" s="119"/>
    </row>
    <row r="2" spans="1:7" ht="21" x14ac:dyDescent="0.35">
      <c r="A2" s="120" t="s">
        <v>11</v>
      </c>
      <c r="B2" s="120"/>
      <c r="C2" s="120"/>
      <c r="D2" s="120"/>
      <c r="E2" s="120"/>
      <c r="F2" s="120"/>
      <c r="G2" s="120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18" t="s">
        <v>17</v>
      </c>
      <c r="B1" s="119"/>
      <c r="C1" s="119"/>
      <c r="D1" s="119"/>
      <c r="E1" s="119"/>
      <c r="F1" s="119"/>
      <c r="G1" s="119"/>
      <c r="I1" s="2"/>
    </row>
    <row r="2" spans="1:9" ht="21" x14ac:dyDescent="0.35">
      <c r="A2" s="120" t="s">
        <v>11</v>
      </c>
      <c r="B2" s="120"/>
      <c r="C2" s="120"/>
      <c r="D2" s="120"/>
      <c r="E2" s="120"/>
      <c r="F2" s="120"/>
      <c r="G2" s="120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1">
        <f>SUM(H4:H10)</f>
        <v>48874</v>
      </c>
      <c r="H11" s="122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3">
        <f>SUM(H67:H80)</f>
        <v>76469.81</v>
      </c>
      <c r="H81" s="124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08">
        <f>E84-G84</f>
        <v>1332859.9100000001</v>
      </c>
      <c r="F88" s="109"/>
      <c r="G88" s="110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1" t="s">
        <v>8</v>
      </c>
      <c r="F90" s="111"/>
      <c r="G90" s="111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2" t="s">
        <v>21</v>
      </c>
      <c r="C1" s="113"/>
      <c r="D1" s="113"/>
      <c r="E1" s="113"/>
      <c r="F1" s="113"/>
      <c r="G1" s="114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 t="shared" ref="H46:H47" si="2"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 t="shared" si="2"/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08">
        <f>E48-G48</f>
        <v>734621</v>
      </c>
      <c r="F52" s="109"/>
      <c r="G52" s="110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1" t="s">
        <v>8</v>
      </c>
      <c r="F54" s="111"/>
      <c r="G54" s="111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OCTUBRE  2021     </vt:lpstr>
      <vt:lpstr>REMISIONES   NOVIEMBRE  2021 </vt:lpstr>
      <vt:lpstr>REMISIONES DICIEMBRE  22021  </vt:lpstr>
      <vt:lpstr>REMISIONES   ENERO  2022  </vt:lpstr>
      <vt:lpstr>Hoja4</vt:lpstr>
      <vt:lpstr>Hoja6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2022-01-31T16:33:09Z</dcterms:modified>
</cp:coreProperties>
</file>