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9375" yWindow="690" windowWidth="17955" windowHeight="13620" firstSheet="6" activeTab="7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848" i="10" l="1"/>
  <c r="I847" i="10"/>
  <c r="I846" i="10" l="1"/>
  <c r="I845" i="10" l="1"/>
  <c r="J434" i="11" l="1"/>
  <c r="J435" i="11" s="1"/>
  <c r="J436" i="11" s="1"/>
  <c r="I434" i="11"/>
  <c r="I844" i="10"/>
  <c r="I843" i="10"/>
  <c r="J841" i="10"/>
  <c r="J842" i="10" s="1"/>
  <c r="I841" i="10"/>
  <c r="I839" i="10"/>
  <c r="I838" i="10"/>
  <c r="I840" i="10"/>
  <c r="I842" i="10"/>
  <c r="J843" i="10" l="1"/>
  <c r="J844" i="10" s="1"/>
  <c r="J845" i="10" s="1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867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68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4" i="11" l="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5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69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70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91" i="1"/>
  <c r="J92" i="1"/>
  <c r="J93" i="1"/>
  <c r="J89" i="1"/>
  <c r="J90" i="1"/>
  <c r="J87" i="1"/>
  <c r="J88" i="1"/>
  <c r="J846" i="10" l="1"/>
  <c r="J847" i="10" s="1"/>
  <c r="J848" i="10" s="1"/>
  <c r="J849" i="10" s="1"/>
  <c r="J850" i="10" s="1"/>
  <c r="J851" i="10" s="1"/>
  <c r="J852" i="10" s="1"/>
  <c r="J853" i="10" s="1"/>
  <c r="J854" i="10" s="1"/>
  <c r="J855" i="10" s="1"/>
  <c r="J856" i="10" s="1"/>
  <c r="J857" i="10" s="1"/>
  <c r="J858" i="10" s="1"/>
  <c r="J859" i="10" s="1"/>
  <c r="J860" i="10" s="1"/>
  <c r="J861" i="10" s="1"/>
  <c r="J862" i="10" s="1"/>
  <c r="J863" i="10" s="1"/>
  <c r="J864" i="10" s="1"/>
  <c r="J865" i="10" s="1"/>
  <c r="J866" i="10" s="1"/>
  <c r="J867" i="10" s="1"/>
  <c r="J86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<sst xmlns="http://schemas.openxmlformats.org/spreadsheetml/2006/main" count="4894" uniqueCount="3909">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</sst>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CC9900"/>
      <color rgb="FF66CCFF"/>
      <color rgb="FF66FFCC"/>
      <color rgb="FF66FF33"/>
      <color rgb="FFFFCCFF"/>
      <color rgb="FF0000FF"/>
      <color rgb="FF9999FF"/>
      <color rgb="FFFF99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576</xdr:row>
      <xdr:rowOff>114300</xdr:rowOff>
    </xdr:from>
    <xdr:to>
      <xdr:col>10</xdr:col>
      <xdr:colOff>695325</xdr:colOff>
      <xdr:row>581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577</xdr:row>
      <xdr:rowOff>47625</xdr:rowOff>
    </xdr:from>
    <xdr:to>
      <xdr:col>10</xdr:col>
      <xdr:colOff>790575</xdr:colOff>
      <xdr:row>582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29" t="s">
        <v>8</v>
      </c>
      <c r="G1" s="429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5">
        <f>SUM(J3:J180)</f>
        <v>2999.9999999999864</v>
      </c>
      <c r="J181" s="426"/>
      <c r="K181"/>
    </row>
    <row r="182" spans="1:11" ht="15.75" thickBot="1" x14ac:dyDescent="0.3">
      <c r="I182" s="427"/>
      <c r="J182" s="428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29" t="s">
        <v>181</v>
      </c>
      <c r="G1" s="429"/>
      <c r="H1" s="429"/>
      <c r="I1" s="429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5">
        <f>SUM(J3:J414)</f>
        <v>34203.089999999982</v>
      </c>
      <c r="J415" s="426"/>
      <c r="K415"/>
    </row>
    <row r="416" spans="2:11" ht="15.75" thickBot="1" x14ac:dyDescent="0.3">
      <c r="I416" s="427"/>
      <c r="J416" s="428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29" t="s">
        <v>628</v>
      </c>
      <c r="F1" s="429"/>
      <c r="G1" s="429"/>
      <c r="H1" s="429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32" t="s">
        <v>638</v>
      </c>
      <c r="G551" s="433"/>
      <c r="H551" s="430">
        <f>SUM(I3:I550)</f>
        <v>-1923.8799999999865</v>
      </c>
      <c r="I551" s="426"/>
    </row>
    <row r="552" spans="1:11" ht="15.75" customHeight="1" thickBot="1" x14ac:dyDescent="0.3">
      <c r="A552" s="2"/>
      <c r="D552" s="42"/>
      <c r="E552" s="51"/>
      <c r="F552" s="434"/>
      <c r="G552" s="435"/>
      <c r="H552" s="431"/>
      <c r="I552" s="428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72"/>
  <sheetViews>
    <sheetView topLeftCell="A844" zoomScale="115" zoomScaleNormal="115" workbookViewId="0">
      <selection activeCell="B848" sqref="B848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4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6" t="s">
        <v>1315</v>
      </c>
      <c r="F1" s="436"/>
      <c r="G1" s="436"/>
      <c r="H1" s="436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68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68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67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48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19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19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63" x14ac:dyDescent="0.35">
      <c r="A830" s="323">
        <v>44670</v>
      </c>
      <c r="B830" s="338" t="s">
        <v>3855</v>
      </c>
      <c r="C830" s="296" t="s">
        <v>2934</v>
      </c>
      <c r="D830" s="42" t="s">
        <v>3856</v>
      </c>
      <c r="E830" s="51">
        <v>744882.5</v>
      </c>
      <c r="F830" s="16">
        <v>2030689</v>
      </c>
      <c r="G830" s="9">
        <v>38537.480000000003</v>
      </c>
      <c r="H830" s="9">
        <v>37500</v>
      </c>
      <c r="I830" s="11">
        <f t="shared" si="31"/>
        <v>-1037.4800000000032</v>
      </c>
      <c r="J830" s="128">
        <f t="shared" si="33"/>
        <v>67.829999999990832</v>
      </c>
    </row>
    <row r="831" spans="1:10" ht="63" x14ac:dyDescent="0.35">
      <c r="A831" s="323">
        <v>44670</v>
      </c>
      <c r="B831" s="338" t="s">
        <v>3857</v>
      </c>
      <c r="C831" s="296" t="s">
        <v>2934</v>
      </c>
      <c r="D831" s="42" t="s">
        <v>3858</v>
      </c>
      <c r="E831" s="51">
        <v>744862.5</v>
      </c>
      <c r="F831" s="16">
        <v>2021305</v>
      </c>
      <c r="G831" s="9">
        <v>38397.68</v>
      </c>
      <c r="H831" s="9">
        <v>37500</v>
      </c>
      <c r="I831" s="11">
        <f t="shared" si="31"/>
        <v>-897.68000000000029</v>
      </c>
      <c r="J831" s="128">
        <f t="shared" si="33"/>
        <v>-829.85000000000946</v>
      </c>
    </row>
    <row r="832" spans="1:10" ht="63" x14ac:dyDescent="0.35">
      <c r="A832" s="323">
        <v>44672</v>
      </c>
      <c r="B832" s="338" t="s">
        <v>3861</v>
      </c>
      <c r="C832" s="296" t="s">
        <v>2934</v>
      </c>
      <c r="D832" s="42" t="s">
        <v>3862</v>
      </c>
      <c r="E832" s="51">
        <v>783510</v>
      </c>
      <c r="F832" s="16">
        <v>2031785</v>
      </c>
      <c r="G832" s="9">
        <v>38385.82</v>
      </c>
      <c r="H832" s="9">
        <v>39000</v>
      </c>
      <c r="I832" s="11">
        <f t="shared" si="31"/>
        <v>614.18000000000029</v>
      </c>
      <c r="J832" s="128">
        <f t="shared" si="33"/>
        <v>-215.67000000000917</v>
      </c>
    </row>
    <row r="833" spans="1:10" ht="63" x14ac:dyDescent="0.35">
      <c r="A833" s="323">
        <v>44673</v>
      </c>
      <c r="B833" s="338" t="s">
        <v>3863</v>
      </c>
      <c r="C833" s="296" t="s">
        <v>2934</v>
      </c>
      <c r="D833" s="42" t="s">
        <v>3864</v>
      </c>
      <c r="E833" s="51">
        <v>792870</v>
      </c>
      <c r="F833" s="16">
        <v>2032677</v>
      </c>
      <c r="G833" s="9">
        <v>39022.5</v>
      </c>
      <c r="H833" s="9">
        <v>39000</v>
      </c>
      <c r="I833" s="11">
        <f t="shared" si="31"/>
        <v>-22.5</v>
      </c>
      <c r="J833" s="128">
        <f t="shared" si="33"/>
        <v>-238.17000000000917</v>
      </c>
    </row>
    <row r="834" spans="1:10" ht="63" x14ac:dyDescent="0.35">
      <c r="A834" s="323">
        <v>44677</v>
      </c>
      <c r="B834" s="338" t="s">
        <v>3866</v>
      </c>
      <c r="C834" s="296" t="s">
        <v>2934</v>
      </c>
      <c r="D834" s="42" t="s">
        <v>3867</v>
      </c>
      <c r="E834" s="51">
        <f>828610+943</f>
        <v>829553</v>
      </c>
      <c r="F834" s="16">
        <v>2034539</v>
      </c>
      <c r="G834" s="9">
        <v>42975.68</v>
      </c>
      <c r="H834" s="9">
        <v>41000</v>
      </c>
      <c r="I834" s="11">
        <f t="shared" si="31"/>
        <v>-1975.6800000000003</v>
      </c>
      <c r="J834" s="128">
        <f t="shared" si="33"/>
        <v>-2213.8500000000095</v>
      </c>
    </row>
    <row r="835" spans="1:10" ht="63" x14ac:dyDescent="0.25">
      <c r="A835" s="323">
        <v>44677</v>
      </c>
      <c r="B835" s="338" t="s">
        <v>3868</v>
      </c>
      <c r="C835" s="422" t="s">
        <v>2798</v>
      </c>
      <c r="D835" s="42" t="s">
        <v>3869</v>
      </c>
      <c r="E835" s="51">
        <v>828610</v>
      </c>
      <c r="F835" s="16">
        <v>2034540</v>
      </c>
      <c r="G835" s="9">
        <v>42356.04</v>
      </c>
      <c r="H835" s="9">
        <v>41000</v>
      </c>
      <c r="I835" s="11">
        <f t="shared" si="31"/>
        <v>-1356.0400000000009</v>
      </c>
      <c r="J835" s="128">
        <f t="shared" si="33"/>
        <v>-3569.8900000000103</v>
      </c>
    </row>
    <row r="836" spans="1:10" ht="63" x14ac:dyDescent="0.25">
      <c r="A836" s="323">
        <v>44679</v>
      </c>
      <c r="B836" s="338" t="s">
        <v>3870</v>
      </c>
      <c r="C836" s="422" t="s">
        <v>2798</v>
      </c>
      <c r="D836" s="42" t="s">
        <v>3871</v>
      </c>
      <c r="E836" s="51">
        <v>922725</v>
      </c>
      <c r="F836" s="16">
        <v>2035329</v>
      </c>
      <c r="G836" s="9">
        <v>41169.69</v>
      </c>
      <c r="H836" s="9">
        <v>45000</v>
      </c>
      <c r="I836" s="11">
        <f t="shared" si="31"/>
        <v>3830.3099999999977</v>
      </c>
      <c r="J836" s="128">
        <f t="shared" si="33"/>
        <v>260.41999999998734</v>
      </c>
    </row>
    <row r="837" spans="1:10" ht="63" x14ac:dyDescent="0.35">
      <c r="A837" s="323">
        <v>44680</v>
      </c>
      <c r="B837" s="338" t="s">
        <v>3872</v>
      </c>
      <c r="C837" s="296" t="s">
        <v>2934</v>
      </c>
      <c r="D837" s="42" t="s">
        <v>3873</v>
      </c>
      <c r="E837" s="51">
        <v>915750</v>
      </c>
      <c r="F837" s="16">
        <v>2035370</v>
      </c>
      <c r="G837" s="9">
        <v>41941.68</v>
      </c>
      <c r="H837" s="9">
        <v>45000</v>
      </c>
      <c r="I837" s="11">
        <f t="shared" si="31"/>
        <v>3058.3199999999997</v>
      </c>
      <c r="J837" s="128">
        <f t="shared" si="33"/>
        <v>3318.739999999987</v>
      </c>
    </row>
    <row r="838" spans="1:10" ht="63" x14ac:dyDescent="0.35">
      <c r="A838" s="323">
        <v>44683</v>
      </c>
      <c r="B838" s="423" t="s">
        <v>3884</v>
      </c>
      <c r="C838" s="296" t="s">
        <v>2934</v>
      </c>
      <c r="D838" s="42" t="s">
        <v>3885</v>
      </c>
      <c r="E838" s="51">
        <v>896280</v>
      </c>
      <c r="F838" s="16">
        <v>2035233</v>
      </c>
      <c r="G838" s="9">
        <v>42437.94</v>
      </c>
      <c r="H838" s="9">
        <v>44000</v>
      </c>
      <c r="I838" s="11">
        <f t="shared" si="31"/>
        <v>1562.0599999999977</v>
      </c>
      <c r="J838" s="128">
        <f t="shared" si="33"/>
        <v>4880.7999999999847</v>
      </c>
    </row>
    <row r="839" spans="1:10" ht="63" x14ac:dyDescent="0.35">
      <c r="A839" s="323">
        <v>44683</v>
      </c>
      <c r="B839" s="423" t="s">
        <v>3886</v>
      </c>
      <c r="C839" s="296" t="s">
        <v>2934</v>
      </c>
      <c r="D839" s="42" t="s">
        <v>3887</v>
      </c>
      <c r="E839" s="51">
        <v>896280</v>
      </c>
      <c r="F839" s="16">
        <v>2035234</v>
      </c>
      <c r="G839" s="9">
        <v>42613.57</v>
      </c>
      <c r="H839" s="9">
        <v>44000</v>
      </c>
      <c r="I839" s="11">
        <f t="shared" si="31"/>
        <v>1386.4300000000003</v>
      </c>
      <c r="J839" s="128">
        <f t="shared" si="33"/>
        <v>6267.229999999985</v>
      </c>
    </row>
    <row r="840" spans="1:10" ht="63" x14ac:dyDescent="0.25">
      <c r="A840" s="323">
        <v>44684</v>
      </c>
      <c r="B840" s="423" t="s">
        <v>3876</v>
      </c>
      <c r="C840" s="422" t="s">
        <v>2798</v>
      </c>
      <c r="D840" s="42" t="s">
        <v>3877</v>
      </c>
      <c r="E840" s="51">
        <v>855540</v>
      </c>
      <c r="F840" s="16">
        <v>2037122</v>
      </c>
      <c r="G840" s="9">
        <v>42338.06</v>
      </c>
      <c r="H840" s="9">
        <v>42000</v>
      </c>
      <c r="I840" s="11">
        <f t="shared" si="31"/>
        <v>-338.05999999999767</v>
      </c>
      <c r="J840" s="128">
        <f t="shared" si="33"/>
        <v>5929.1699999999873</v>
      </c>
    </row>
    <row r="841" spans="1:10" ht="63" x14ac:dyDescent="0.35">
      <c r="A841" s="323">
        <v>44684</v>
      </c>
      <c r="B841" s="423" t="s">
        <v>3888</v>
      </c>
      <c r="C841" s="296" t="s">
        <v>2934</v>
      </c>
      <c r="D841" s="42" t="s">
        <v>3889</v>
      </c>
      <c r="E841" s="51">
        <v>855540</v>
      </c>
      <c r="F841" s="16">
        <v>2037123</v>
      </c>
      <c r="G841" s="9">
        <v>42724.9</v>
      </c>
      <c r="H841" s="9">
        <v>42000</v>
      </c>
      <c r="I841" s="11">
        <f t="shared" si="31"/>
        <v>-724.90000000000146</v>
      </c>
      <c r="J841" s="128">
        <f t="shared" si="33"/>
        <v>5204.2699999999859</v>
      </c>
    </row>
    <row r="842" spans="1:10" ht="63" x14ac:dyDescent="0.25">
      <c r="A842" s="323">
        <v>44684</v>
      </c>
      <c r="B842" s="423" t="s">
        <v>3874</v>
      </c>
      <c r="C842" s="422" t="s">
        <v>2798</v>
      </c>
      <c r="D842" s="42" t="s">
        <v>3875</v>
      </c>
      <c r="E842" s="51">
        <v>1036320</v>
      </c>
      <c r="F842" s="16">
        <v>2037125</v>
      </c>
      <c r="G842" s="9">
        <v>48197.32</v>
      </c>
      <c r="H842" s="9">
        <v>51000</v>
      </c>
      <c r="I842" s="11">
        <f t="shared" si="31"/>
        <v>2802.6800000000003</v>
      </c>
      <c r="J842" s="128">
        <f t="shared" si="33"/>
        <v>8006.9499999999862</v>
      </c>
    </row>
    <row r="843" spans="1:10" ht="63" x14ac:dyDescent="0.35">
      <c r="A843" s="323">
        <v>44686</v>
      </c>
      <c r="B843" s="423" t="s">
        <v>3890</v>
      </c>
      <c r="C843" s="296" t="s">
        <v>2934</v>
      </c>
      <c r="D843" s="42" t="s">
        <v>3891</v>
      </c>
      <c r="E843" s="51">
        <v>879744</v>
      </c>
      <c r="F843" s="16">
        <v>2037124</v>
      </c>
      <c r="G843" s="9">
        <v>43898.400000000001</v>
      </c>
      <c r="H843" s="9">
        <v>43500</v>
      </c>
      <c r="I843" s="11">
        <f t="shared" si="31"/>
        <v>-398.40000000000146</v>
      </c>
      <c r="J843" s="128">
        <f t="shared" si="33"/>
        <v>7608.5499999999847</v>
      </c>
    </row>
    <row r="844" spans="1:10" ht="63" x14ac:dyDescent="0.35">
      <c r="A844" s="323">
        <v>44687</v>
      </c>
      <c r="B844" s="423" t="s">
        <v>3892</v>
      </c>
      <c r="C844" s="296" t="s">
        <v>2934</v>
      </c>
      <c r="D844" s="42" t="s">
        <v>3893</v>
      </c>
      <c r="E844" s="51">
        <v>825330</v>
      </c>
      <c r="F844" s="16">
        <v>2037945</v>
      </c>
      <c r="G844" s="9">
        <v>41757.339999999997</v>
      </c>
      <c r="H844" s="9">
        <v>41000</v>
      </c>
      <c r="I844" s="11">
        <f t="shared" si="31"/>
        <v>-757.33999999999651</v>
      </c>
      <c r="J844" s="128">
        <f t="shared" si="33"/>
        <v>6851.2099999999882</v>
      </c>
    </row>
    <row r="845" spans="1:10" ht="63" x14ac:dyDescent="0.35">
      <c r="A845" s="323">
        <v>44691</v>
      </c>
      <c r="B845" s="423" t="s">
        <v>3895</v>
      </c>
      <c r="C845" s="296" t="s">
        <v>2934</v>
      </c>
      <c r="D845" s="42" t="s">
        <v>3896</v>
      </c>
      <c r="E845" s="51">
        <v>794235</v>
      </c>
      <c r="F845" s="16">
        <v>2039914</v>
      </c>
      <c r="G845" s="9">
        <v>36858.58</v>
      </c>
      <c r="H845" s="9">
        <v>39000</v>
      </c>
      <c r="I845" s="11">
        <f t="shared" si="31"/>
        <v>2141.4199999999983</v>
      </c>
      <c r="J845" s="128">
        <f t="shared" si="33"/>
        <v>8992.6299999999865</v>
      </c>
    </row>
    <row r="846" spans="1:10" ht="63" x14ac:dyDescent="0.35">
      <c r="A846" s="323">
        <v>44691</v>
      </c>
      <c r="B846" s="423" t="s">
        <v>3899</v>
      </c>
      <c r="C846" s="296" t="s">
        <v>2934</v>
      </c>
      <c r="D846" s="42" t="s">
        <v>3900</v>
      </c>
      <c r="E846" s="51">
        <v>794235</v>
      </c>
      <c r="F846" s="16">
        <v>2039915</v>
      </c>
      <c r="G846" s="9">
        <v>36647.879999999997</v>
      </c>
      <c r="H846" s="9">
        <v>39000</v>
      </c>
      <c r="I846" s="11">
        <f t="shared" si="31"/>
        <v>2352.1200000000026</v>
      </c>
      <c r="J846" s="128">
        <f t="shared" si="33"/>
        <v>11344.749999999989</v>
      </c>
    </row>
    <row r="847" spans="1:10" ht="63" x14ac:dyDescent="0.35">
      <c r="A847" s="323">
        <v>44693</v>
      </c>
      <c r="B847" s="423" t="s">
        <v>3901</v>
      </c>
      <c r="C847" s="296" t="s">
        <v>2934</v>
      </c>
      <c r="D847" s="42" t="s">
        <v>3902</v>
      </c>
      <c r="E847" s="51">
        <v>608700</v>
      </c>
      <c r="F847" s="16">
        <v>2040333</v>
      </c>
      <c r="G847" s="9">
        <v>36399.11</v>
      </c>
      <c r="H847" s="9">
        <v>30000</v>
      </c>
      <c r="I847" s="11">
        <f t="shared" si="31"/>
        <v>-6399.1100000000006</v>
      </c>
      <c r="J847" s="128">
        <f t="shared" si="33"/>
        <v>4945.6399999999885</v>
      </c>
    </row>
    <row r="848" spans="1:10" ht="63" x14ac:dyDescent="0.35">
      <c r="A848" s="323">
        <v>44694</v>
      </c>
      <c r="B848" s="423" t="s">
        <v>3903</v>
      </c>
      <c r="C848" s="296" t="s">
        <v>2934</v>
      </c>
      <c r="D848" s="42" t="s">
        <v>3904</v>
      </c>
      <c r="E848" s="51">
        <v>708750</v>
      </c>
      <c r="F848" s="16">
        <v>2041114</v>
      </c>
      <c r="G848" s="9">
        <v>35639.17</v>
      </c>
      <c r="H848" s="9">
        <v>35000</v>
      </c>
      <c r="I848" s="11">
        <f t="shared" si="31"/>
        <v>-639.16999999999825</v>
      </c>
      <c r="J848" s="128">
        <f t="shared" si="33"/>
        <v>4306.4699999999903</v>
      </c>
    </row>
    <row r="849" spans="1:10" ht="21" x14ac:dyDescent="0.35">
      <c r="A849" s="323"/>
      <c r="B849" s="421"/>
      <c r="C849" s="296"/>
      <c r="D849" s="42"/>
      <c r="E849" s="51"/>
      <c r="F849" s="16"/>
      <c r="G849" s="9"/>
      <c r="H849" s="9"/>
      <c r="I849" s="11"/>
      <c r="J849" s="128">
        <f t="shared" ref="J849:J867" si="34">J848+I849</f>
        <v>4306.4699999999903</v>
      </c>
    </row>
    <row r="850" spans="1:10" ht="21" x14ac:dyDescent="0.35">
      <c r="A850" s="323"/>
      <c r="B850" s="421"/>
      <c r="C850" s="296"/>
      <c r="D850" s="42"/>
      <c r="E850" s="51"/>
      <c r="F850" s="16"/>
      <c r="G850" s="9"/>
      <c r="H850" s="9"/>
      <c r="I850" s="11"/>
      <c r="J850" s="128">
        <f t="shared" si="34"/>
        <v>4306.4699999999903</v>
      </c>
    </row>
    <row r="851" spans="1:10" ht="21" x14ac:dyDescent="0.35">
      <c r="A851" s="323"/>
      <c r="B851" s="421"/>
      <c r="C851" s="296"/>
      <c r="D851" s="42"/>
      <c r="E851" s="51"/>
      <c r="F851" s="16"/>
      <c r="G851" s="9"/>
      <c r="H851" s="9"/>
      <c r="I851" s="11"/>
      <c r="J851" s="128">
        <f t="shared" si="34"/>
        <v>4306.4699999999903</v>
      </c>
    </row>
    <row r="852" spans="1:10" ht="21" x14ac:dyDescent="0.35">
      <c r="A852" s="323"/>
      <c r="B852" s="421"/>
      <c r="C852" s="296"/>
      <c r="D852" s="42"/>
      <c r="E852" s="51"/>
      <c r="F852" s="16"/>
      <c r="G852" s="9"/>
      <c r="H852" s="9"/>
      <c r="I852" s="11"/>
      <c r="J852" s="128">
        <f t="shared" si="34"/>
        <v>4306.4699999999903</v>
      </c>
    </row>
    <row r="853" spans="1:10" ht="21" x14ac:dyDescent="0.35">
      <c r="A853" s="323"/>
      <c r="B853" s="421"/>
      <c r="C853" s="296"/>
      <c r="D853" s="42"/>
      <c r="E853" s="51"/>
      <c r="F853" s="16"/>
      <c r="G853" s="9"/>
      <c r="H853" s="9"/>
      <c r="I853" s="11"/>
      <c r="J853" s="128">
        <f t="shared" si="34"/>
        <v>4306.4699999999903</v>
      </c>
    </row>
    <row r="854" spans="1:10" ht="21" x14ac:dyDescent="0.35">
      <c r="A854" s="323"/>
      <c r="B854" s="421"/>
      <c r="C854" s="296"/>
      <c r="D854" s="42"/>
      <c r="E854" s="51"/>
      <c r="F854" s="16"/>
      <c r="G854" s="9"/>
      <c r="H854" s="9"/>
      <c r="I854" s="11"/>
      <c r="J854" s="128">
        <f t="shared" si="34"/>
        <v>4306.4699999999903</v>
      </c>
    </row>
    <row r="855" spans="1:10" ht="21" x14ac:dyDescent="0.35">
      <c r="A855" s="323"/>
      <c r="B855" s="421"/>
      <c r="C855" s="296"/>
      <c r="D855" s="42"/>
      <c r="E855" s="51"/>
      <c r="F855" s="16"/>
      <c r="G855" s="9"/>
      <c r="H855" s="9"/>
      <c r="I855" s="11"/>
      <c r="J855" s="128">
        <f t="shared" si="34"/>
        <v>4306.4699999999903</v>
      </c>
    </row>
    <row r="856" spans="1:10" ht="21" x14ac:dyDescent="0.35">
      <c r="A856" s="323"/>
      <c r="B856" s="421"/>
      <c r="C856" s="296"/>
      <c r="D856" s="42"/>
      <c r="E856" s="51"/>
      <c r="F856" s="16"/>
      <c r="G856" s="9"/>
      <c r="H856" s="9"/>
      <c r="I856" s="11"/>
      <c r="J856" s="128">
        <f t="shared" si="34"/>
        <v>4306.4699999999903</v>
      </c>
    </row>
    <row r="857" spans="1:10" ht="21" x14ac:dyDescent="0.35">
      <c r="A857" s="323"/>
      <c r="B857" s="421"/>
      <c r="C857" s="296"/>
      <c r="D857" s="42"/>
      <c r="E857" s="51"/>
      <c r="F857" s="16"/>
      <c r="G857" s="9"/>
      <c r="H857" s="9"/>
      <c r="I857" s="11"/>
      <c r="J857" s="128">
        <f t="shared" si="34"/>
        <v>4306.4699999999903</v>
      </c>
    </row>
    <row r="858" spans="1:10" ht="21" x14ac:dyDescent="0.35">
      <c r="A858" s="323"/>
      <c r="B858" s="421"/>
      <c r="C858" s="296"/>
      <c r="D858" s="42"/>
      <c r="E858" s="51"/>
      <c r="F858" s="16"/>
      <c r="G858" s="9"/>
      <c r="H858" s="9"/>
      <c r="I858" s="11"/>
      <c r="J858" s="128">
        <f t="shared" si="34"/>
        <v>4306.4699999999903</v>
      </c>
    </row>
    <row r="859" spans="1:10" ht="21" x14ac:dyDescent="0.35">
      <c r="A859" s="323"/>
      <c r="B859" s="421"/>
      <c r="C859" s="296"/>
      <c r="D859" s="42"/>
      <c r="E859" s="51"/>
      <c r="F859" s="16"/>
      <c r="G859" s="9"/>
      <c r="H859" s="9"/>
      <c r="I859" s="11"/>
      <c r="J859" s="128">
        <f t="shared" si="34"/>
        <v>4306.4699999999903</v>
      </c>
    </row>
    <row r="860" spans="1:10" ht="21" x14ac:dyDescent="0.35">
      <c r="A860" s="323"/>
      <c r="B860" s="421"/>
      <c r="C860" s="296"/>
      <c r="D860" s="42"/>
      <c r="E860" s="51"/>
      <c r="F860" s="16"/>
      <c r="G860" s="9"/>
      <c r="H860" s="9"/>
      <c r="I860" s="11"/>
      <c r="J860" s="128">
        <f t="shared" si="34"/>
        <v>4306.4699999999903</v>
      </c>
    </row>
    <row r="861" spans="1:10" ht="21" x14ac:dyDescent="0.35">
      <c r="A861" s="323"/>
      <c r="B861" s="421"/>
      <c r="C861" s="296"/>
      <c r="D861" s="42"/>
      <c r="E861" s="51"/>
      <c r="F861" s="16"/>
      <c r="G861" s="9"/>
      <c r="H861" s="9"/>
      <c r="I861" s="11"/>
      <c r="J861" s="128">
        <f t="shared" si="34"/>
        <v>4306.4699999999903</v>
      </c>
    </row>
    <row r="862" spans="1:10" ht="21" x14ac:dyDescent="0.35">
      <c r="A862" s="323"/>
      <c r="B862" s="421"/>
      <c r="C862" s="296"/>
      <c r="D862" s="42"/>
      <c r="E862" s="51"/>
      <c r="F862" s="16"/>
      <c r="G862" s="9"/>
      <c r="H862" s="9"/>
      <c r="I862" s="11"/>
      <c r="J862" s="128">
        <f t="shared" si="34"/>
        <v>4306.4699999999903</v>
      </c>
    </row>
    <row r="863" spans="1:10" ht="21" x14ac:dyDescent="0.35">
      <c r="A863" s="323"/>
      <c r="B863" s="421"/>
      <c r="C863" s="296"/>
      <c r="D863" s="42"/>
      <c r="E863" s="51"/>
      <c r="F863" s="16"/>
      <c r="G863" s="9"/>
      <c r="H863" s="9"/>
      <c r="I863" s="11"/>
      <c r="J863" s="128">
        <f t="shared" si="34"/>
        <v>4306.4699999999903</v>
      </c>
    </row>
    <row r="864" spans="1:10" ht="21" x14ac:dyDescent="0.35">
      <c r="A864" s="323"/>
      <c r="B864" s="421"/>
      <c r="C864" s="296"/>
      <c r="D864" s="42"/>
      <c r="E864" s="51"/>
      <c r="F864" s="16"/>
      <c r="G864" s="9"/>
      <c r="H864" s="9"/>
      <c r="I864" s="11"/>
      <c r="J864" s="128">
        <f t="shared" si="34"/>
        <v>4306.4699999999903</v>
      </c>
    </row>
    <row r="865" spans="1:10" ht="21" x14ac:dyDescent="0.35">
      <c r="A865" s="323"/>
      <c r="B865" s="421"/>
      <c r="C865" s="296"/>
      <c r="D865" s="42"/>
      <c r="E865" s="51"/>
      <c r="F865" s="16"/>
      <c r="G865" s="9"/>
      <c r="H865" s="9"/>
      <c r="I865" s="11"/>
      <c r="J865" s="128">
        <f t="shared" si="34"/>
        <v>4306.4699999999903</v>
      </c>
    </row>
    <row r="866" spans="1:10" ht="21" x14ac:dyDescent="0.35">
      <c r="A866" s="323"/>
      <c r="B866" s="421"/>
      <c r="C866" s="296"/>
      <c r="D866" s="42"/>
      <c r="E866" s="51"/>
      <c r="F866" s="16"/>
      <c r="G866" s="9"/>
      <c r="H866" s="9"/>
      <c r="I866" s="11"/>
      <c r="J866" s="128">
        <f t="shared" si="34"/>
        <v>4306.4699999999903</v>
      </c>
    </row>
    <row r="867" spans="1:10" ht="21" x14ac:dyDescent="0.35">
      <c r="A867" s="323"/>
      <c r="B867" s="27"/>
      <c r="C867" s="296"/>
      <c r="D867" s="42"/>
      <c r="E867" s="51"/>
      <c r="F867" s="16"/>
      <c r="G867" s="9"/>
      <c r="H867" s="9"/>
      <c r="I867" s="11">
        <f t="shared" si="31"/>
        <v>0</v>
      </c>
      <c r="J867" s="128">
        <f t="shared" si="34"/>
        <v>4306.4699999999903</v>
      </c>
    </row>
    <row r="868" spans="1:10" ht="21.75" thickBot="1" x14ac:dyDescent="0.4">
      <c r="A868" s="323"/>
      <c r="B868" s="48"/>
      <c r="C868" s="296"/>
      <c r="D868" s="42"/>
      <c r="E868" s="51"/>
      <c r="F868" s="17"/>
      <c r="G868" s="9"/>
      <c r="H868" s="9"/>
      <c r="I868" s="11">
        <f t="shared" si="27"/>
        <v>0</v>
      </c>
      <c r="J868" s="128">
        <f t="shared" si="26"/>
        <v>4306.4699999999903</v>
      </c>
    </row>
    <row r="869" spans="1:10" ht="16.5" thickBot="1" x14ac:dyDescent="0.3">
      <c r="A869" s="323"/>
      <c r="D869" s="42"/>
      <c r="E869" s="51"/>
      <c r="F869" s="10"/>
      <c r="G869" s="9"/>
      <c r="H869" s="9"/>
      <c r="I869" s="11">
        <f t="shared" ref="I869" si="35">H869-G869</f>
        <v>0</v>
      </c>
    </row>
    <row r="870" spans="1:10" x14ac:dyDescent="0.25">
      <c r="A870" s="323"/>
      <c r="D870" s="42"/>
      <c r="E870" s="51"/>
      <c r="F870" s="432" t="s">
        <v>638</v>
      </c>
      <c r="G870" s="433"/>
      <c r="H870" s="430">
        <f>SUM(I3:I869)</f>
        <v>3751.7699999999895</v>
      </c>
      <c r="I870" s="426"/>
    </row>
    <row r="871" spans="1:10" ht="16.5" thickBot="1" x14ac:dyDescent="0.3">
      <c r="A871" s="323"/>
      <c r="D871" s="42"/>
      <c r="E871" s="51"/>
      <c r="F871" s="434"/>
      <c r="G871" s="435"/>
      <c r="H871" s="431"/>
      <c r="I871" s="428"/>
    </row>
    <row r="872" spans="1:10" x14ac:dyDescent="0.25">
      <c r="A872" s="323"/>
      <c r="D872" s="42"/>
      <c r="E872" s="51"/>
      <c r="F872" s="10"/>
      <c r="G872" s="9"/>
      <c r="H872" s="9"/>
      <c r="I872" s="9"/>
    </row>
  </sheetData>
  <sortState ref="A747:I749">
    <sortCondition ref="D747:D749"/>
  </sortState>
  <mergeCells count="3">
    <mergeCell ref="E1:H1"/>
    <mergeCell ref="F870:G871"/>
    <mergeCell ref="H870:I871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7"/>
  <sheetViews>
    <sheetView topLeftCell="A437" zoomScale="115" zoomScaleNormal="115" workbookViewId="0">
      <pane xSplit="1" topLeftCell="B1" activePane="topRight" state="frozen"/>
      <selection activeCell="A182" sqref="A182"/>
      <selection pane="topRight" activeCell="B440" sqref="B440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37" t="s">
        <v>1315</v>
      </c>
      <c r="F1" s="437"/>
      <c r="G1" s="437"/>
      <c r="H1" s="437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38" t="s">
        <v>2836</v>
      </c>
      <c r="L289" s="439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40"/>
      <c r="L290" s="441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42" t="s">
        <v>3726</v>
      </c>
      <c r="C407" s="444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43"/>
      <c r="C408" s="444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8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5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8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8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8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8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8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0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0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331">
        <v>44663</v>
      </c>
      <c r="B425" s="420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0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331">
        <v>44671</v>
      </c>
      <c r="B427" s="420" t="s">
        <v>3843</v>
      </c>
      <c r="C427" s="417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331">
        <v>44671</v>
      </c>
      <c r="B428" s="420" t="s">
        <v>3844</v>
      </c>
      <c r="C428" s="417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331">
        <v>44673</v>
      </c>
      <c r="B429" s="420" t="s">
        <v>3854</v>
      </c>
      <c r="C429" s="417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331">
        <v>44678</v>
      </c>
      <c r="B430" s="420" t="s">
        <v>3865</v>
      </c>
      <c r="C430" s="415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331">
        <v>44679</v>
      </c>
      <c r="B431" s="420" t="s">
        <v>3860</v>
      </c>
      <c r="C431" s="417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331">
        <v>44680</v>
      </c>
      <c r="B432" s="420" t="s">
        <v>3859</v>
      </c>
      <c r="C432" s="417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331">
        <v>44685</v>
      </c>
      <c r="B433" s="424" t="s">
        <v>3878</v>
      </c>
      <c r="C433" s="417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331">
        <v>44687</v>
      </c>
      <c r="B434" s="424" t="s">
        <v>3894</v>
      </c>
      <c r="C434" s="415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331">
        <v>44690</v>
      </c>
      <c r="B435" s="424" t="s">
        <v>3879</v>
      </c>
      <c r="C435" s="417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331">
        <v>44693</v>
      </c>
      <c r="B436" s="424" t="s">
        <v>3880</v>
      </c>
      <c r="C436" s="417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331">
        <v>44694</v>
      </c>
      <c r="B437" s="424" t="s">
        <v>3882</v>
      </c>
      <c r="C437" s="417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2" si="21">J436+I437</f>
        <v>-59.110000000043101</v>
      </c>
      <c r="K437" s="9"/>
    </row>
    <row r="438" spans="1:11" ht="57" customHeight="1" x14ac:dyDescent="0.35">
      <c r="A438" s="331">
        <v>44697</v>
      </c>
      <c r="B438" s="424" t="s">
        <v>3897</v>
      </c>
      <c r="C438" s="415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331">
        <v>44699</v>
      </c>
      <c r="B439" s="424" t="s">
        <v>3905</v>
      </c>
      <c r="C439" s="415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331">
        <v>44700</v>
      </c>
      <c r="B440" s="424" t="s">
        <v>3907</v>
      </c>
      <c r="C440" s="415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1"/>
        <v>-58.710000000041646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1"/>
        <v>-58.710000000041646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1"/>
        <v>-58.710000000041646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1"/>
        <v>-58.710000000041646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1"/>
        <v>-58.710000000041646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1"/>
        <v>-58.710000000041646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1"/>
        <v>-58.710000000041646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1"/>
        <v>-58.710000000041646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1"/>
        <v>-58.710000000041646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1"/>
        <v>-58.710000000041646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1"/>
        <v>-58.710000000041646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1"/>
        <v>-58.710000000041646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1"/>
        <v>-58.710000000041646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1"/>
        <v>-58.710000000041646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1"/>
        <v>-58.710000000041646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1"/>
        <v>-58.710000000041646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1"/>
        <v>-58.710000000041646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1"/>
        <v>-58.710000000041646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1"/>
        <v>-58.710000000041646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1"/>
        <v>-58.710000000041646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1"/>
        <v>-58.710000000041646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1"/>
        <v>-58.710000000041646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1"/>
        <v>-58.710000000041646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1"/>
        <v>-58.710000000041646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1"/>
        <v>-58.710000000041646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1"/>
        <v>-58.710000000041646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1"/>
        <v>-58.710000000041646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-58.710000000041646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-58.710000000041646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-58.710000000041646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-58.710000000041646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-58.710000000041646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-58.710000000041646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-58.710000000041646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-58.710000000041646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-58.710000000041646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-58.710000000041646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-58.710000000041646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-58.710000000041646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-58.710000000041646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-58.710000000041646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-58.710000000041646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-58.710000000041646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-58.710000000041646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-58.710000000041646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ref="I486:I549" si="22">H486-G486</f>
        <v>0</v>
      </c>
      <c r="J486" s="128">
        <f t="shared" si="21"/>
        <v>-58.710000000041646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2"/>
        <v>0</v>
      </c>
      <c r="J487" s="128">
        <f t="shared" si="21"/>
        <v>-58.710000000041646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2"/>
        <v>0</v>
      </c>
      <c r="J488" s="128">
        <f t="shared" si="21"/>
        <v>-58.710000000041646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2"/>
        <v>0</v>
      </c>
      <c r="J489" s="128">
        <f t="shared" si="21"/>
        <v>-58.710000000041646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2"/>
        <v>0</v>
      </c>
      <c r="J490" s="128">
        <f t="shared" si="21"/>
        <v>-58.710000000041646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-58.710000000041646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-58.710000000041646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ref="J493:J556" si="23">J492+I493</f>
        <v>-58.710000000041646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3"/>
        <v>-58.710000000041646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3"/>
        <v>-58.710000000041646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3"/>
        <v>-58.710000000041646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si="23"/>
        <v>-58.710000000041646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-58.710000000041646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-58.710000000041646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-58.710000000041646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-58.710000000041646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-58.710000000041646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-58.710000000041646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-58.710000000041646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-58.710000000041646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-58.710000000041646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-58.710000000041646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-58.710000000041646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-58.710000000041646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-58.710000000041646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-58.710000000041646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-58.710000000041646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-58.710000000041646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-58.710000000041646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-58.710000000041646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-58.710000000041646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-58.710000000041646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-58.710000000041646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-58.710000000041646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-58.710000000041646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-58.710000000041646</v>
      </c>
      <c r="K521" s="9"/>
    </row>
    <row r="522" spans="1:11" ht="15.75" x14ac:dyDescent="0.25">
      <c r="A522" s="331"/>
      <c r="B522" s="27"/>
      <c r="D522" s="166"/>
      <c r="E522" s="51"/>
      <c r="F522" s="16"/>
      <c r="G522" s="9"/>
      <c r="H522" s="9"/>
      <c r="I522" s="11">
        <f t="shared" si="22"/>
        <v>0</v>
      </c>
      <c r="J522" s="128">
        <f t="shared" si="23"/>
        <v>-58.710000000041646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-58.710000000041646</v>
      </c>
      <c r="K523" s="9"/>
    </row>
    <row r="524" spans="1:11" ht="18.75" x14ac:dyDescent="0.3">
      <c r="A524" s="331"/>
      <c r="B524" s="140"/>
      <c r="C524"/>
      <c r="D524" s="69"/>
      <c r="F524" s="16"/>
      <c r="G524" s="9"/>
      <c r="H524" s="9"/>
      <c r="I524" s="11">
        <f t="shared" si="22"/>
        <v>0</v>
      </c>
      <c r="J524" s="128">
        <f t="shared" si="23"/>
        <v>-58.710000000041646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-58.710000000041646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-58.710000000041646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-58.710000000041646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-58.710000000041646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-58.710000000041646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-58.710000000041646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-58.710000000041646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-58.710000000041646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-58.710000000041646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-58.710000000041646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-58.710000000041646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-58.710000000041646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-58.710000000041646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-58.710000000041646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-58.710000000041646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-58.710000000041646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-58.710000000041646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-58.710000000041646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-58.710000000041646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-58.710000000041646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-58.710000000041646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-58.710000000041646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-58.710000000041646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-58.710000000041646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-58.710000000041646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ref="I550:I584" si="24">H550-G550</f>
        <v>0</v>
      </c>
      <c r="J550" s="128">
        <f t="shared" si="23"/>
        <v>-58.710000000041646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4"/>
        <v>0</v>
      </c>
      <c r="J551" s="128">
        <f t="shared" si="23"/>
        <v>-58.710000000041646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4"/>
        <v>0</v>
      </c>
      <c r="J552" s="128">
        <f t="shared" si="23"/>
        <v>-58.710000000041646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4"/>
        <v>0</v>
      </c>
      <c r="J553" s="128">
        <f t="shared" si="23"/>
        <v>-58.710000000041646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4"/>
        <v>0</v>
      </c>
      <c r="J554" s="128">
        <f t="shared" si="23"/>
        <v>-58.710000000041646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-58.710000000041646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-58.710000000041646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ref="J557:J580" si="25">J556+I557</f>
        <v>-58.710000000041646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5"/>
        <v>-58.710000000041646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5"/>
        <v>-58.710000000041646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5"/>
        <v>-58.710000000041646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si="25"/>
        <v>-58.710000000041646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-58.710000000041646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-58.710000000041646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-58.710000000041646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-58.710000000041646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-58.710000000041646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-58.710000000041646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-58.710000000041646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-58.710000000041646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-58.710000000041646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-58.710000000041646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-58.710000000041646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-58.710000000041646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-58.710000000041646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-58.710000000041646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-58.710000000041646</v>
      </c>
      <c r="K576" s="9"/>
    </row>
    <row r="577" spans="1:11" ht="15.75" x14ac:dyDescent="0.25">
      <c r="A577" s="331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-58.710000000041646</v>
      </c>
      <c r="K577" s="9"/>
    </row>
    <row r="578" spans="1:11" ht="15.75" x14ac:dyDescent="0.25">
      <c r="A578" s="331"/>
      <c r="B578" s="48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-58.710000000041646</v>
      </c>
      <c r="K578" s="9"/>
    </row>
    <row r="579" spans="1:11" ht="15.75" x14ac:dyDescent="0.25">
      <c r="A579" s="331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-58.710000000041646</v>
      </c>
      <c r="K579" s="9"/>
    </row>
    <row r="580" spans="1:11" ht="15.75" x14ac:dyDescent="0.25">
      <c r="A580" s="331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-58.710000000041646</v>
      </c>
    </row>
    <row r="581" spans="1:11" ht="18.75" x14ac:dyDescent="0.3">
      <c r="A581" s="331"/>
      <c r="B581" s="27"/>
      <c r="D581" s="69"/>
      <c r="E581" s="51"/>
      <c r="F581" s="16"/>
      <c r="G581" s="9"/>
      <c r="H581" s="9"/>
      <c r="I581" s="11">
        <f t="shared" si="24"/>
        <v>0</v>
      </c>
      <c r="K581" s="70" t="s">
        <v>1305</v>
      </c>
    </row>
    <row r="582" spans="1:11" x14ac:dyDescent="0.25">
      <c r="A582" s="331"/>
      <c r="B582" s="27"/>
      <c r="D582" s="69"/>
      <c r="E582" s="51"/>
      <c r="F582" s="16"/>
      <c r="G582" s="9"/>
      <c r="H582" s="9"/>
      <c r="I582" s="11">
        <f t="shared" si="24"/>
        <v>0</v>
      </c>
    </row>
    <row r="583" spans="1:11" ht="15.75" thickBot="1" x14ac:dyDescent="0.3">
      <c r="A583" s="331"/>
      <c r="B583" s="48"/>
      <c r="D583" s="69"/>
      <c r="E583" s="51"/>
      <c r="F583" s="17"/>
      <c r="G583" s="9"/>
      <c r="H583" s="9"/>
      <c r="I583" s="11">
        <f t="shared" si="24"/>
        <v>0</v>
      </c>
    </row>
    <row r="584" spans="1:11" ht="15.75" thickBot="1" x14ac:dyDescent="0.3">
      <c r="A584" s="331"/>
      <c r="D584" s="69"/>
      <c r="E584" s="51"/>
      <c r="F584" s="10"/>
      <c r="G584" s="9"/>
      <c r="H584" s="9"/>
      <c r="I584" s="11">
        <f t="shared" si="24"/>
        <v>0</v>
      </c>
    </row>
    <row r="585" spans="1:11" x14ac:dyDescent="0.25">
      <c r="A585" s="331"/>
      <c r="D585" s="69"/>
      <c r="E585" s="51"/>
      <c r="F585" s="432" t="s">
        <v>638</v>
      </c>
      <c r="G585" s="433"/>
      <c r="H585" s="430">
        <f>SUM(I3:I584)</f>
        <v>-58.710000000041646</v>
      </c>
      <c r="I585" s="426"/>
    </row>
    <row r="586" spans="1:11" ht="15.75" thickBot="1" x14ac:dyDescent="0.3">
      <c r="A586" s="331"/>
      <c r="D586" s="69"/>
      <c r="E586" s="51"/>
      <c r="F586" s="434"/>
      <c r="G586" s="435"/>
      <c r="H586" s="431"/>
      <c r="I586" s="428"/>
    </row>
    <row r="587" spans="1:11" x14ac:dyDescent="0.25">
      <c r="A587" s="331"/>
      <c r="D587" s="69"/>
      <c r="E587" s="51"/>
      <c r="F587" s="10"/>
      <c r="G587" s="9"/>
      <c r="H587" s="9"/>
      <c r="I587" s="9"/>
    </row>
  </sheetData>
  <sortState ref="A253:H254">
    <sortCondition ref="A253:A254"/>
  </sortState>
  <mergeCells count="6">
    <mergeCell ref="E1:H1"/>
    <mergeCell ref="F585:G586"/>
    <mergeCell ref="H585:I586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abSelected="1"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5" t="s">
        <v>2318</v>
      </c>
      <c r="F1" s="445"/>
      <c r="G1" s="445"/>
      <c r="H1" s="445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2022-05-24T20:55:04Z</dcterms:modified>
</cp:coreProperties>
</file>