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5095" windowHeight="10770" activeTab="2"/>
  </bookViews>
  <sheets>
    <sheet name="CENTRAL &amp; 11 SUR  27-Nov-23" sheetId="1" r:id="rId1"/>
    <sheet name="  PRODUCCION   &amp; 11 SUR 6-Dic-" sheetId="2" r:id="rId2"/>
    <sheet name="11  SUR  &amp;    OBRADOR 6-Dic-23" sheetId="4" r:id="rId3"/>
    <sheet name="Hoja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4" l="1"/>
  <c r="H29" i="2" l="1"/>
  <c r="O41" i="1" l="1"/>
  <c r="I39" i="1" l="1"/>
</calcChain>
</file>

<file path=xl/sharedStrings.xml><?xml version="1.0" encoding="utf-8"?>
<sst xmlns="http://schemas.openxmlformats.org/spreadsheetml/2006/main" count="16" uniqueCount="16">
  <si>
    <t xml:space="preserve">NOTAS DEBE CENTRAL  11 SUR    </t>
  </si>
  <si>
    <t>NOTAS  11 SUR  A PRODUCCION</t>
  </si>
  <si>
    <r>
      <t>POR PAGAR CENTRAL  A</t>
    </r>
    <r>
      <rPr>
        <b/>
        <sz val="12"/>
        <color theme="5" tint="-0.499984740745262"/>
        <rFont val="Calibri"/>
        <family val="2"/>
        <scheme val="minor"/>
      </rPr>
      <t xml:space="preserve"> ABASTOS DE 4 CARNES  11 SUR </t>
    </r>
  </si>
  <si>
    <t xml:space="preserve">NOTAS DE 11 SUR  </t>
  </si>
  <si>
    <t>NOTAS DE PRODUCCION</t>
  </si>
  <si>
    <t>Fecha</t>
  </si>
  <si>
    <t>Folio</t>
  </si>
  <si>
    <t>IMPORTE</t>
  </si>
  <si>
    <t>TOTAL PAGADO</t>
  </si>
  <si>
    <t xml:space="preserve"> P A G A DO </t>
  </si>
  <si>
    <t xml:space="preserve">PRODUCCION  DEBE  A    11 SUR  </t>
  </si>
  <si>
    <t>11 SUR DEBE A PRODUCCION</t>
  </si>
  <si>
    <t xml:space="preserve">CENTRAL DEBE PAGAR A  11 SUR   </t>
  </si>
  <si>
    <t xml:space="preserve">VALOR NOTAS DEBE  11 SUR A   ODELPA </t>
  </si>
  <si>
    <t xml:space="preserve">VALOR NOTAS   ODELPA  DEBE A 11 SUR </t>
  </si>
  <si>
    <t xml:space="preserve">DEBE PAGAR 11 SUR  A  ODELPA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</si>
</sst>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9CC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16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/>
    </xf>
    <xf numFmtId="44" fontId="2" fillId="0" borderId="0" xfId="1" applyFont="1"/>
    <xf numFmtId="44" fontId="2" fillId="3" borderId="9" xfId="1" applyFont="1" applyFill="1" applyBorder="1"/>
    <xf numFmtId="0" fontId="0" fillId="0" borderId="0" xfId="0" applyFill="1"/>
    <xf numFmtId="0" fontId="11" fillId="0" borderId="0" xfId="0" applyFont="1" applyFill="1" applyBorder="1" applyAlignment="1">
      <alignment horizontal="center" vertical="center" wrapText="1"/>
    </xf>
    <xf numFmtId="44" fontId="4" fillId="0" borderId="0" xfId="1" applyFont="1" applyBorder="1" applyAlignment="1">
      <alignment horizontal="center" vertical="center" wrapText="1"/>
    </xf>
    <xf numFmtId="0" fontId="0" fillId="3" borderId="0" xfId="0" applyFill="1"/>
    <xf numFmtId="44" fontId="4" fillId="3" borderId="2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5" fontId="0" fillId="3" borderId="11" xfId="0" applyNumberFormat="1" applyFill="1" applyBorder="1" applyAlignment="1">
      <alignment horizontal="center"/>
    </xf>
    <xf numFmtId="15" fontId="0" fillId="3" borderId="10" xfId="0" applyNumberFormat="1" applyFill="1" applyBorder="1" applyAlignment="1">
      <alignment horizont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44" fontId="3" fillId="0" borderId="7" xfId="1" applyFont="1" applyBorder="1" applyAlignment="1">
      <alignment horizontal="center"/>
    </xf>
    <xf numFmtId="44" fontId="5" fillId="0" borderId="7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44" fontId="12" fillId="0" borderId="20" xfId="1" applyFont="1" applyBorder="1" applyAlignment="1">
      <alignment horizontal="center" vertical="center"/>
    </xf>
    <xf numFmtId="44" fontId="12" fillId="0" borderId="23" xfId="1" applyFont="1" applyBorder="1" applyAlignment="1">
      <alignment horizontal="center" vertical="center"/>
    </xf>
    <xf numFmtId="44" fontId="12" fillId="0" borderId="25" xfId="1" applyFont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44" fontId="4" fillId="0" borderId="20" xfId="1" applyFont="1" applyBorder="1" applyAlignment="1">
      <alignment horizontal="center" vertical="center" wrapText="1"/>
    </xf>
    <xf numFmtId="44" fontId="4" fillId="0" borderId="23" xfId="1" applyFont="1" applyBorder="1" applyAlignment="1">
      <alignment horizontal="center" vertical="center" wrapText="1"/>
    </xf>
    <xf numFmtId="44" fontId="4" fillId="0" borderId="25" xfId="1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44" fontId="11" fillId="3" borderId="20" xfId="0" applyNumberFormat="1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24" xfId="0" applyFont="1" applyFill="1" applyBorder="1" applyAlignment="1">
      <alignment horizontal="center" wrapText="1"/>
    </xf>
    <xf numFmtId="44" fontId="4" fillId="0" borderId="4" xfId="1" applyFont="1" applyBorder="1" applyAlignment="1">
      <alignment horizontal="center" vertical="center"/>
    </xf>
    <xf numFmtId="44" fontId="4" fillId="0" borderId="5" xfId="1" applyFont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24" xfId="1" applyFont="1" applyBorder="1" applyAlignment="1">
      <alignment horizontal="center" vertical="center"/>
    </xf>
    <xf numFmtId="44" fontId="4" fillId="0" borderId="0" xfId="1" applyFont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44" fontId="4" fillId="7" borderId="4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2</xdr:row>
      <xdr:rowOff>19051</xdr:rowOff>
    </xdr:from>
    <xdr:to>
      <xdr:col>10</xdr:col>
      <xdr:colOff>428625</xdr:colOff>
      <xdr:row>33</xdr:row>
      <xdr:rowOff>142875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1"/>
        <a:srcRect l="2505" t="135" r="5838" b="21457"/>
        <a:stretch/>
      </xdr:blipFill>
      <xdr:spPr>
        <a:xfrm>
          <a:off x="523874" y="400051"/>
          <a:ext cx="7524751" cy="602932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666749</xdr:colOff>
      <xdr:row>3</xdr:row>
      <xdr:rowOff>133350</xdr:rowOff>
    </xdr:from>
    <xdr:to>
      <xdr:col>20</xdr:col>
      <xdr:colOff>276224</xdr:colOff>
      <xdr:row>33</xdr:row>
      <xdr:rowOff>133350</xdr:rowOff>
    </xdr:to>
    <xdr:pic>
      <xdr:nvPicPr>
        <xdr:cNvPr id="5" name="Imagen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49" y="704850"/>
          <a:ext cx="6562725" cy="5715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160736</xdr:colOff>
      <xdr:row>41</xdr:row>
      <xdr:rowOff>53577</xdr:rowOff>
    </xdr:from>
    <xdr:to>
      <xdr:col>15</xdr:col>
      <xdr:colOff>404814</xdr:colOff>
      <xdr:row>53</xdr:row>
      <xdr:rowOff>86517</xdr:rowOff>
    </xdr:to>
    <xdr:pic>
      <xdr:nvPicPr>
        <xdr:cNvPr id="4" name="Imagen 3" descr="C:\Users\ROUSS\Pictures\2023-12-01 ESCANEO\WhatsApp Image 2023-12-06 at 9.40.46 A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714" r="3483" b="30594"/>
        <a:stretch/>
      </xdr:blipFill>
      <xdr:spPr bwMode="auto">
        <a:xfrm>
          <a:off x="9304736" y="7929561"/>
          <a:ext cx="2625328" cy="233084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17</xdr:col>
      <xdr:colOff>278130</xdr:colOff>
      <xdr:row>27</xdr:row>
      <xdr:rowOff>296545</xdr:rowOff>
    </xdr:to>
    <xdr:pic>
      <xdr:nvPicPr>
        <xdr:cNvPr id="2" name="Imagen 1" descr="C:\Users\ROUSS\Pictures\2023-12-06 ESCANEO\11 SUR  A  PRODUCCION  6-DIC-23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0"/>
          <a:ext cx="5612130" cy="54781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9</xdr:col>
      <xdr:colOff>19050</xdr:colOff>
      <xdr:row>17</xdr:row>
      <xdr:rowOff>171450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/>
        <a:srcRect b="24215"/>
        <a:stretch/>
      </xdr:blipFill>
      <xdr:spPr>
        <a:xfrm>
          <a:off x="762000" y="190500"/>
          <a:ext cx="6715125" cy="3219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6162</xdr:colOff>
      <xdr:row>0</xdr:row>
      <xdr:rowOff>4482</xdr:rowOff>
    </xdr:from>
    <xdr:to>
      <xdr:col>25</xdr:col>
      <xdr:colOff>665768</xdr:colOff>
      <xdr:row>21</xdr:row>
      <xdr:rowOff>52107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0162" y="4482"/>
          <a:ext cx="10408724" cy="4048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10</xdr:col>
      <xdr:colOff>582706</xdr:colOff>
      <xdr:row>44</xdr:row>
      <xdr:rowOff>39921</xdr:rowOff>
    </xdr:to>
    <xdr:pic>
      <xdr:nvPicPr>
        <xdr:cNvPr id="7" name="Imagen 6" descr="C:\Users\ROUSS\Pictures\2023-12-06 ESCANEO\11 SUR   A  OBRADOR  6-DIC-23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7440706" cy="83147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1:P43"/>
  <sheetViews>
    <sheetView topLeftCell="K37" zoomScale="160" zoomScaleNormal="160" workbookViewId="0">
      <selection activeCell="L55" sqref="L55"/>
    </sheetView>
  </sheetViews>
  <sheetFormatPr baseColWidth="10" defaultRowHeight="15" x14ac:dyDescent="0.25"/>
  <cols>
    <col min="15" max="15" width="12.85546875" bestFit="1" customWidth="1"/>
  </cols>
  <sheetData>
    <row r="1" spans="4:16" x14ac:dyDescent="0.25">
      <c r="D1" s="30" t="s">
        <v>3</v>
      </c>
      <c r="E1" s="30"/>
      <c r="F1" s="30"/>
      <c r="G1" s="30"/>
    </row>
    <row r="2" spans="4:16" x14ac:dyDescent="0.25">
      <c r="D2" s="30"/>
      <c r="E2" s="30"/>
      <c r="F2" s="30"/>
      <c r="G2" s="30"/>
      <c r="M2" s="31" t="s">
        <v>4</v>
      </c>
      <c r="N2" s="31"/>
      <c r="O2" s="31"/>
      <c r="P2" s="31"/>
    </row>
    <row r="3" spans="4:16" x14ac:dyDescent="0.25">
      <c r="M3" s="31"/>
      <c r="N3" s="31"/>
      <c r="O3" s="31"/>
      <c r="P3" s="31"/>
    </row>
    <row r="35" spans="6:15" ht="15.75" thickBot="1" x14ac:dyDescent="0.3">
      <c r="M35" s="2" t="s">
        <v>5</v>
      </c>
      <c r="N35" s="3" t="s">
        <v>6</v>
      </c>
      <c r="O35" s="4" t="s">
        <v>7</v>
      </c>
    </row>
    <row r="36" spans="6:15" ht="16.5" thickTop="1" x14ac:dyDescent="0.25">
      <c r="F36" s="1" t="s">
        <v>0</v>
      </c>
      <c r="I36" s="32">
        <v>839615.91</v>
      </c>
      <c r="J36" s="32"/>
      <c r="M36" s="5">
        <v>45264</v>
      </c>
      <c r="N36" s="6">
        <v>3974960</v>
      </c>
      <c r="O36" s="7">
        <v>254122</v>
      </c>
    </row>
    <row r="37" spans="6:15" ht="15" customHeight="1" x14ac:dyDescent="0.25">
      <c r="F37" s="1" t="s">
        <v>1</v>
      </c>
      <c r="I37" s="33">
        <v>-135647.31</v>
      </c>
      <c r="J37" s="33"/>
      <c r="M37" s="5">
        <v>45264</v>
      </c>
      <c r="N37" s="6">
        <v>3975641</v>
      </c>
      <c r="O37" s="7">
        <v>360000</v>
      </c>
    </row>
    <row r="38" spans="6:15" ht="15" customHeight="1" thickBot="1" x14ac:dyDescent="0.35">
      <c r="I38" s="34">
        <v>0</v>
      </c>
      <c r="J38" s="34"/>
      <c r="M38" s="5">
        <v>45264</v>
      </c>
      <c r="N38" s="6">
        <v>3975647</v>
      </c>
      <c r="O38" s="7">
        <v>17900</v>
      </c>
    </row>
    <row r="39" spans="6:15" ht="15.75" customHeight="1" thickTop="1" thickBot="1" x14ac:dyDescent="0.35">
      <c r="F39" s="14" t="s">
        <v>2</v>
      </c>
      <c r="G39" s="15"/>
      <c r="H39" s="16"/>
      <c r="I39" s="13">
        <f t="shared" ref="I39" si="0">SUM(I36:J38)</f>
        <v>703968.60000000009</v>
      </c>
      <c r="J39" s="13"/>
      <c r="M39" s="5">
        <v>45264</v>
      </c>
      <c r="N39" s="6">
        <v>3975654</v>
      </c>
      <c r="O39" s="7">
        <v>71946</v>
      </c>
    </row>
    <row r="40" spans="6:15" ht="15.75" thickBot="1" x14ac:dyDescent="0.3">
      <c r="F40" s="17"/>
      <c r="G40" s="18"/>
      <c r="H40" s="18"/>
      <c r="I40" s="21" t="s">
        <v>9</v>
      </c>
      <c r="J40" s="22"/>
      <c r="K40" s="22"/>
      <c r="L40" s="23"/>
      <c r="M40" s="5"/>
      <c r="N40" s="6"/>
      <c r="O40" s="7">
        <v>0</v>
      </c>
    </row>
    <row r="41" spans="6:15" ht="15.75" thickBot="1" x14ac:dyDescent="0.3">
      <c r="I41" s="24"/>
      <c r="J41" s="25"/>
      <c r="K41" s="25"/>
      <c r="L41" s="26"/>
      <c r="M41" s="19" t="s">
        <v>8</v>
      </c>
      <c r="N41" s="20"/>
      <c r="O41" s="8">
        <f>SUM(O36:O40)</f>
        <v>703968</v>
      </c>
    </row>
    <row r="42" spans="6:15" x14ac:dyDescent="0.25">
      <c r="I42" s="24"/>
      <c r="J42" s="25"/>
      <c r="K42" s="25"/>
      <c r="L42" s="26"/>
      <c r="M42" s="5"/>
      <c r="N42" s="6"/>
      <c r="O42" s="7"/>
    </row>
    <row r="43" spans="6:15" ht="15.75" thickBot="1" x14ac:dyDescent="0.3">
      <c r="I43" s="27"/>
      <c r="J43" s="28"/>
      <c r="K43" s="28"/>
      <c r="L43" s="29"/>
      <c r="M43" s="5"/>
      <c r="O43" s="7"/>
    </row>
  </sheetData>
  <sortState ref="M36:O39">
    <sortCondition ref="N36:N39"/>
  </sortState>
  <mergeCells count="9">
    <mergeCell ref="I39:J39"/>
    <mergeCell ref="F39:H40"/>
    <mergeCell ref="M41:N41"/>
    <mergeCell ref="I40:L43"/>
    <mergeCell ref="D1:G2"/>
    <mergeCell ref="M2:P3"/>
    <mergeCell ref="I36:J36"/>
    <mergeCell ref="I37:J37"/>
    <mergeCell ref="I38:J3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20:H31"/>
  <sheetViews>
    <sheetView topLeftCell="B7" workbookViewId="0">
      <selection activeCell="I35" sqref="I35"/>
    </sheetView>
  </sheetViews>
  <sheetFormatPr baseColWidth="10" defaultRowHeight="15" x14ac:dyDescent="0.25"/>
  <cols>
    <col min="8" max="8" width="20.42578125" customWidth="1"/>
  </cols>
  <sheetData>
    <row r="20" spans="3:8" ht="15.75" thickBot="1" x14ac:dyDescent="0.3"/>
    <row r="21" spans="3:8" x14ac:dyDescent="0.25">
      <c r="D21" s="35" t="s">
        <v>10</v>
      </c>
      <c r="E21" s="36"/>
      <c r="F21" s="37"/>
      <c r="H21" s="44">
        <v>393831</v>
      </c>
    </row>
    <row r="22" spans="3:8" x14ac:dyDescent="0.25">
      <c r="D22" s="38"/>
      <c r="E22" s="39"/>
      <c r="F22" s="40"/>
      <c r="H22" s="45"/>
    </row>
    <row r="23" spans="3:8" ht="15.75" thickBot="1" x14ac:dyDescent="0.3">
      <c r="D23" s="41"/>
      <c r="E23" s="42"/>
      <c r="F23" s="43"/>
      <c r="H23" s="46"/>
    </row>
    <row r="24" spans="3:8" ht="15.75" thickBot="1" x14ac:dyDescent="0.3"/>
    <row r="25" spans="3:8" x14ac:dyDescent="0.25">
      <c r="D25" s="47" t="s">
        <v>11</v>
      </c>
      <c r="E25" s="48"/>
      <c r="F25" s="49"/>
      <c r="H25" s="56">
        <v>133217.70000000001</v>
      </c>
    </row>
    <row r="26" spans="3:8" x14ac:dyDescent="0.25">
      <c r="D26" s="50"/>
      <c r="E26" s="51"/>
      <c r="F26" s="52"/>
      <c r="H26" s="57"/>
    </row>
    <row r="27" spans="3:8" ht="15.75" thickBot="1" x14ac:dyDescent="0.3">
      <c r="D27" s="53"/>
      <c r="E27" s="54"/>
      <c r="F27" s="55"/>
      <c r="H27" s="58"/>
    </row>
    <row r="28" spans="3:8" ht="40.5" customHeight="1" thickBot="1" x14ac:dyDescent="0.3">
      <c r="C28" s="9"/>
      <c r="D28" s="10"/>
      <c r="E28" s="10"/>
      <c r="F28" s="10"/>
      <c r="G28" s="9"/>
      <c r="H28" s="11"/>
    </row>
    <row r="29" spans="3:8" x14ac:dyDescent="0.25">
      <c r="D29" s="59" t="s">
        <v>12</v>
      </c>
      <c r="E29" s="60"/>
      <c r="F29" s="61"/>
      <c r="G29" s="12"/>
      <c r="H29" s="68">
        <f>H21-H25</f>
        <v>260613.3</v>
      </c>
    </row>
    <row r="30" spans="3:8" x14ac:dyDescent="0.25">
      <c r="D30" s="62"/>
      <c r="E30" s="63"/>
      <c r="F30" s="64"/>
      <c r="G30" s="12"/>
      <c r="H30" s="69"/>
    </row>
    <row r="31" spans="3:8" ht="15.75" thickBot="1" x14ac:dyDescent="0.3">
      <c r="D31" s="65"/>
      <c r="E31" s="66"/>
      <c r="F31" s="67"/>
      <c r="G31" s="12"/>
      <c r="H31" s="70"/>
    </row>
  </sheetData>
  <mergeCells count="6">
    <mergeCell ref="D21:F23"/>
    <mergeCell ref="H21:H23"/>
    <mergeCell ref="D25:F27"/>
    <mergeCell ref="H25:H27"/>
    <mergeCell ref="D29:F31"/>
    <mergeCell ref="H29:H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26:U37"/>
  <sheetViews>
    <sheetView tabSelected="1" zoomScale="85" zoomScaleNormal="85" workbookViewId="0">
      <selection activeCell="V32" sqref="V32"/>
    </sheetView>
  </sheetViews>
  <sheetFormatPr baseColWidth="10" defaultRowHeight="15" x14ac:dyDescent="0.25"/>
  <cols>
    <col min="17" max="17" width="9.140625" customWidth="1"/>
  </cols>
  <sheetData>
    <row r="26" spans="14:21" ht="15.75" thickBot="1" x14ac:dyDescent="0.3"/>
    <row r="27" spans="14:21" ht="15" customHeight="1" x14ac:dyDescent="0.25">
      <c r="N27" s="59" t="s">
        <v>13</v>
      </c>
      <c r="O27" s="60"/>
      <c r="P27" s="60"/>
      <c r="Q27" s="61"/>
      <c r="S27" s="80">
        <v>775974.14</v>
      </c>
      <c r="T27" s="81"/>
      <c r="U27" s="84"/>
    </row>
    <row r="28" spans="14:21" ht="15" customHeight="1" thickBot="1" x14ac:dyDescent="0.3">
      <c r="N28" s="62"/>
      <c r="O28" s="63"/>
      <c r="P28" s="63"/>
      <c r="Q28" s="64"/>
      <c r="S28" s="82"/>
      <c r="T28" s="83"/>
      <c r="U28" s="84"/>
    </row>
    <row r="29" spans="14:21" ht="15.75" customHeight="1" thickBot="1" x14ac:dyDescent="0.3">
      <c r="N29" s="65"/>
      <c r="O29" s="66"/>
      <c r="P29" s="66"/>
      <c r="Q29" s="67"/>
      <c r="S29" s="84"/>
      <c r="T29" s="84"/>
      <c r="U29" s="84"/>
    </row>
    <row r="30" spans="14:21" ht="15.75" thickBot="1" x14ac:dyDescent="0.3"/>
    <row r="31" spans="14:21" x14ac:dyDescent="0.25">
      <c r="N31" s="71" t="s">
        <v>14</v>
      </c>
      <c r="O31" s="72"/>
      <c r="P31" s="72"/>
      <c r="Q31" s="73"/>
      <c r="S31" s="80">
        <v>530826.4</v>
      </c>
      <c r="T31" s="81"/>
    </row>
    <row r="32" spans="14:21" ht="15.75" thickBot="1" x14ac:dyDescent="0.3">
      <c r="N32" s="74"/>
      <c r="O32" s="75"/>
      <c r="P32" s="75"/>
      <c r="Q32" s="76"/>
      <c r="S32" s="82"/>
      <c r="T32" s="83"/>
    </row>
    <row r="33" spans="14:20" ht="15.75" thickBot="1" x14ac:dyDescent="0.3">
      <c r="N33" s="77"/>
      <c r="O33" s="78"/>
      <c r="P33" s="78"/>
      <c r="Q33" s="79"/>
    </row>
    <row r="34" spans="14:20" ht="15.75" thickBot="1" x14ac:dyDescent="0.3"/>
    <row r="35" spans="14:20" x14ac:dyDescent="0.25">
      <c r="P35" s="85" t="s">
        <v>15</v>
      </c>
      <c r="Q35" s="86"/>
      <c r="R35" s="87"/>
      <c r="S35" s="94">
        <f>S27-S31</f>
        <v>245147.74</v>
      </c>
      <c r="T35" s="95"/>
    </row>
    <row r="36" spans="14:20" x14ac:dyDescent="0.25">
      <c r="P36" s="88"/>
      <c r="Q36" s="89"/>
      <c r="R36" s="90"/>
      <c r="S36" s="96"/>
      <c r="T36" s="97"/>
    </row>
    <row r="37" spans="14:20" ht="15.75" thickBot="1" x14ac:dyDescent="0.3">
      <c r="P37" s="91"/>
      <c r="Q37" s="92"/>
      <c r="R37" s="93"/>
      <c r="S37" s="98"/>
      <c r="T37" s="99"/>
    </row>
  </sheetData>
  <mergeCells count="6">
    <mergeCell ref="N27:Q29"/>
    <mergeCell ref="N31:Q33"/>
    <mergeCell ref="S27:T28"/>
    <mergeCell ref="S31:T32"/>
    <mergeCell ref="P35:R37"/>
    <mergeCell ref="S35:T3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CENTRAL &amp; 11 SUR  27-Nov-23</vt:lpstr>
      <vt:lpstr>  PRODUCCION   &amp; 11 SUR 6-Dic-</vt:lpstr>
      <vt:lpstr>11  SUR  &amp;    OBRADOR 6-Dic-23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2023-11-28T15:39:08Z</dcterms:created>
  <dcterms:modified xsi:type="dcterms:W3CDTF">2023-12-06T21:00:44Z</dcterms:modified>
</cp:coreProperties>
</file>