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<sst xmlns="http://schemas.openxmlformats.org/spreadsheetml/2006/main" count="504" uniqueCount="281">
  <si>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</si>
  <si>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</si>
  <si>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</si>
  <si>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</si>
  <si>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</si>
  <si>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</si>
  <si>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</si>
  <si>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</si>
  <si>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</si>
  <si>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</si>
  <si>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</si>
  <si>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</si>
  <si>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</si>
  <si>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</si>
  <si>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</si>
  <si>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</si>
  <si>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</si>
  <si>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</si>
  <si>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</si>
  <si>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</si>
  <si>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</si>
  <si>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</si>
  <si>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</si>
  <si>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</si>
  <si>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</si>
  <si>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</si>
  <si>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</si>
  <si>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</si>
  <si>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</si>
  <si>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</si>
  <si>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</si>
  <si>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</si>
  <si>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</si>
  <si>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</si>
  <si>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</si>
  <si>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</si>
  <si>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</si>
  <si>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</si>
  <si>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</si>
  <si>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</si>
  <si>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</si>
  <si>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</si>
  <si>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</si>
  <si>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</si>
  <si>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</si>
  <si>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</si>
  <si>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</si>
  <si>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</si>
  <si>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</si>
  <si>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</si>
  <si>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</si>
  <si>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</si>
  <si>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</si>
  <si>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</si>
  <si>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</si>
  <si>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</si>
  <si>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</si>
  <si>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</si>
  <si>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</si>
  <si>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</si>
  <si>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</si>
  <si>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</si>
  <si>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</si>
  <si>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</si>
  <si>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</si>
  <si>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</si>
  <si>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</si>
  <si>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</si>
  <si>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</si>
  <si>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</si>
  <si>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</si>
  <si>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</si>
  <si>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</si>
  <si>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</si>
  <si>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</si>
  <si>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</si>
  <si>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</si>
  <si>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</si>
  <si>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</si>
  <si>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</si>
  <si>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</si>
  <si>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</si>
  <si>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</si>
  <si>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</si>
  <si>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</si>
  <si>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</si>
  <si>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</si>
  <si>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</si>
  <si>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</si>
  <si>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</si>
  <si>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</si>
  <si>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</si>
  <si>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</si>
  <si>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</si>
  <si>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</si>
  <si>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</si>
  <si>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</si>
  <si>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</si>
  <si>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</si>
  <si>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</si>
  <si>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</si>
  <si>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</si>
  <si>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</si>
  <si>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</si>
  <si>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</si>
  <si>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</si>
  <si>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</si>
  <si>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</si>
  <si>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</si>
  <si>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</si>
  <si>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</si>
  <si>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</si>
  <si>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</si>
  <si>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</si>
  <si>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</si>
  <si>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</si>
  <si>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</si>
  <si>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</si>
  <si>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</si>
  <si>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</si>
  <si>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</si>
  <si>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</si>
  <si>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</si>
  <si>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</si>
  <si>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</si>
  <si>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</si>
  <si>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</si>
  <si>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</si>
  <si>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</si>
  <si>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</si>
  <si>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</si>
  <si>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</si>
  <si>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</si>
  <si>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</si>
  <si>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</si>
  <si>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</si>
  <si>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</si>
  <si>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</si>
  <si>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</si>
  <si>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</si>
  <si>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</si>
  <si>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</si>
  <si>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</si>
  <si>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</si>
  <si>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</si>
  <si>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</si>
  <si>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</si>
  <si>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</si>
  <si>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</si>
  <si>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</si>
  <si>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</si>
  <si>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</si>
  <si>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</si>
  <si>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</si>
  <si>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</si>
  <si>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</si>
  <si>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</si>
  <si>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</si>
  <si>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</si>
  <si>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</si>
  <si>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</si>
  <si>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</si>
  <si>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</si>
  <si>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</si>
  <si>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</si>
  <si>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</si>
  <si>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</si>
  <si>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</si>
  <si>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</si>
  <si>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</si>
  <si>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</si>
  <si>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</si>
  <si>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</si>
  <si>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</si>
  <si>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</si>
  <si>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</si>
  <si>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</si>
  <si>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</si>
  <si>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</si>
  <si>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</si>
  <si>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</si>
  <si>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</si>
  <si>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</si>
  <si>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</si>
  <si>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</si>
  <si>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</si>
  <si>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</si>
  <si>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</si>
  <si>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</si>
  <si>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</si>
  <si>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</si>
  <si>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</si>
  <si>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</si>
  <si>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</si>
  <si>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</si>
  <si>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</si>
  <si>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</si>
  <si>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</si>
  <si>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</si>
  <si>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</si>
  <si>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</si>
  <si>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</si>
  <si>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</si>
  <si>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</si>
  <si>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</si>
  <si>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</si>
  <si>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</si>
  <si>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</si>
  <si>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</si>
  <si>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</si>
  <si>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</si>
  <si>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</si>
  <si>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</si>
  <si>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</si>
  <si>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</si>
  <si>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</si>
  <si>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</si>
  <si>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</si>
  <si>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</si>
  <si>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</si>
  <si>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</si>
  <si>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</si>
  <si>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</si>
  <si>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</si>
  <si>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</si>
  <si>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</si>
  <si>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</si>
  <si>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</si>
  <si>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</si>
  <si>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</si>
  <si>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</si>
  <si>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</si>
  <si>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</si>
  <si>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</si>
  <si>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</si>
  <si>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</si>
  <si>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</si>
  <si>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</si>
  <si>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</si>
  <si>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</si>
  <si>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</si>
  <si>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</si>
  <si>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</si>
  <si>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</si>
  <si>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</si>
  <si>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</si>
  <si>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</si>
  <si>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</si>
  <si>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</si>
  <si>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</si>
  <si>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</si>
  <si>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</si>
  <si>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</si>
  <si>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</si>
  <si>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</si>
  <si>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</si>
  <si>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</si>
  <si>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</si>
  <si>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</si>
  <si>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</si>
  <si>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</si>
  <si>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</si>
  <si>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</si>
  <si>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</si>
  <si>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</si>
  <si>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</si>
  <si>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</si>
  <si>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</si>
  <si>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</si>
  <si>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</si>
  <si>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</si>
  <si>
    <t># 8424</t>
  </si>
  <si>
    <t># 8421</t>
  </si>
  <si>
    <t># 8420</t>
  </si>
  <si>
    <t># 8423</t>
  </si>
  <si>
    <t># 8422</t>
  </si>
  <si>
    <t># 12762015</t>
  </si>
  <si>
    <t># 12762016</t>
  </si>
  <si>
    <t># 12762012</t>
  </si>
  <si>
    <t>PAGOS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</si>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</sst>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2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44" fontId="0" fillId="0" borderId="0" xfId="1" applyFont="1"/>
    <xf numFmtId="15" fontId="0" fillId="0" borderId="0" xfId="0" applyNumberFormat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41" xfId="0" applyFont="1" applyBorder="1"/>
    <xf numFmtId="15" fontId="7" fillId="0" borderId="42" xfId="0" applyNumberFormat="1" applyFont="1" applyBorder="1" applyAlignment="1">
      <alignment horizontal="center"/>
    </xf>
    <xf numFmtId="44" fontId="7" fillId="0" borderId="43" xfId="1" applyFont="1" applyBorder="1"/>
    <xf numFmtId="0" fontId="7" fillId="0" borderId="44" xfId="0" applyFont="1" applyBorder="1"/>
    <xf numFmtId="44" fontId="7" fillId="0" borderId="45" xfId="1" applyFont="1" applyBorder="1"/>
    <xf numFmtId="0" fontId="6" fillId="0" borderId="44" xfId="0" applyFont="1" applyBorder="1"/>
    <xf numFmtId="0" fontId="6" fillId="0" borderId="46" xfId="0" applyFont="1" applyBorder="1"/>
    <xf numFmtId="15" fontId="7" fillId="0" borderId="47" xfId="0" applyNumberFormat="1" applyFont="1" applyBorder="1" applyAlignment="1">
      <alignment horizontal="center"/>
    </xf>
    <xf numFmtId="44" fontId="7" fillId="0" borderId="48" xfId="1" applyFont="1" applyBorder="1"/>
    <xf numFmtId="15" fontId="2" fillId="9" borderId="0" xfId="0" applyNumberFormat="1" applyFont="1" applyFill="1" applyAlignment="1">
      <alignment horizontal="center"/>
    </xf>
    <xf numFmtId="44" fontId="2" fillId="9" borderId="0" xfId="1" applyFont="1" applyFill="1"/>
    <xf numFmtId="0" fontId="16" fillId="2" borderId="19" xfId="0" applyFont="1" applyFill="1" applyBorder="1" applyAlignment="1">
      <alignment horizontal="center" vertical="center" textRotation="34"/>
    </xf>
    <xf numFmtId="0" fontId="16" fillId="2" borderId="49" xfId="0" applyFont="1" applyFill="1" applyBorder="1" applyAlignment="1">
      <alignment horizontal="center" vertical="center" textRotation="34"/>
    </xf>
    <xf numFmtId="0" fontId="16" fillId="2" borderId="21" xfId="0" applyFont="1" applyFill="1" applyBorder="1" applyAlignment="1">
      <alignment horizontal="center" vertical="center" textRotation="34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16" fillId="2" borderId="20" xfId="0" applyFont="1" applyFill="1" applyBorder="1" applyAlignment="1">
      <alignment vertical="center" textRotation="34"/>
    </xf>
    <xf numFmtId="0" fontId="16" fillId="2" borderId="50" xfId="0" applyFont="1" applyFill="1" applyBorder="1" applyAlignment="1">
      <alignment vertical="center" textRotation="34"/>
    </xf>
    <xf numFmtId="0" fontId="16" fillId="2" borderId="22" xfId="0" applyFont="1" applyFill="1" applyBorder="1" applyAlignment="1">
      <alignment vertical="center" textRotation="34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CCFF"/>
      <color rgb="FFCC99FF"/>
      <color rgb="FF66FF99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36</xdr:row>
      <xdr:rowOff>51288</xdr:rowOff>
    </xdr:from>
    <xdr:to>
      <xdr:col>12</xdr:col>
      <xdr:colOff>293077</xdr:colOff>
      <xdr:row>48</xdr:row>
      <xdr:rowOff>7326</xdr:rowOff>
    </xdr:to>
    <xdr:cxnSp macro="">
      <xdr:nvCxnSpPr>
        <xdr:cNvPr id="3" name="Conector recto de flecha 2"/>
        <xdr:cNvCxnSpPr/>
      </xdr:nvCxnSpPr>
      <xdr:spPr>
        <a:xfrm flipV="1">
          <a:off x="7737231" y="8162192"/>
          <a:ext cx="1494692" cy="2557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139211</xdr:colOff>
      <xdr:row>41</xdr:row>
      <xdr:rowOff>102577</xdr:rowOff>
    </xdr:from>
    <xdr:to>
      <xdr:col>13</xdr:col>
      <xdr:colOff>44644</xdr:colOff>
      <xdr:row>49</xdr:row>
      <xdr:rowOff>128269</xdr:rowOff>
    </xdr:to>
    <xdr:pic>
      <xdr:nvPicPr>
        <xdr:cNvPr id="4" name="Imagen 3" descr="C:\Users\ROUSS\Pictures\2023-11-07 ESCANEO\WhatsApp Image 2023-11-11 at 11.42.30 A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9" r="8575"/>
        <a:stretch/>
      </xdr:blipFill>
      <xdr:spPr bwMode="auto">
        <a:xfrm>
          <a:off x="9078057" y="9275885"/>
          <a:ext cx="1722510" cy="176217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285750</xdr:rowOff>
    </xdr:from>
    <xdr:to>
      <xdr:col>16</xdr:col>
      <xdr:colOff>703731</xdr:colOff>
      <xdr:row>42</xdr:row>
      <xdr:rowOff>46160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34075" y="28575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0</xdr:rowOff>
    </xdr:from>
    <xdr:to>
      <xdr:col>15</xdr:col>
      <xdr:colOff>647700</xdr:colOff>
      <xdr:row>35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181600" y="0"/>
          <a:ext cx="5353050" cy="7810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51"/>
  <sheetViews>
    <sheetView tabSelected="1" topLeftCell="D40" zoomScale="130" zoomScaleNormal="130" workbookViewId="0">
      <selection activeCell="M52" sqref="M52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16.85546875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176" t="s">
        <v>2</v>
      </c>
      <c r="D1" s="176"/>
      <c r="E1" s="176"/>
      <c r="F1" s="176"/>
      <c r="G1" s="176"/>
      <c r="I1" s="68"/>
      <c r="J1" s="177" t="s">
        <v>191</v>
      </c>
      <c r="K1" s="177"/>
      <c r="L1" s="177"/>
      <c r="M1" s="177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6"/>
      <c r="K31" s="147"/>
      <c r="L31" s="148" t="s">
        <v>201</v>
      </c>
      <c r="M31" s="149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178"/>
      <c r="K32" s="178"/>
      <c r="L32" s="150"/>
      <c r="M32" s="151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52"/>
      <c r="K33" s="110"/>
      <c r="L33" s="110"/>
      <c r="M33" s="153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8"/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181" t="s">
        <v>210</v>
      </c>
      <c r="M36" s="179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182"/>
      <c r="M37" s="180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158" t="s">
        <v>271</v>
      </c>
      <c r="J40" s="159">
        <v>45240</v>
      </c>
      <c r="K40" s="160">
        <v>220000</v>
      </c>
      <c r="L40" s="172" t="s">
        <v>209</v>
      </c>
      <c r="M40" s="173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161" t="s">
        <v>272</v>
      </c>
      <c r="J41" s="157">
        <v>45240</v>
      </c>
      <c r="K41" s="162">
        <v>25000</v>
      </c>
      <c r="L41" s="174"/>
      <c r="M41" s="175"/>
    </row>
    <row r="42" spans="2:13" ht="16.5" customHeight="1" thickBot="1" x14ac:dyDescent="0.3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161" t="s">
        <v>273</v>
      </c>
      <c r="J42" s="157">
        <v>45240</v>
      </c>
      <c r="K42" s="162">
        <v>94000</v>
      </c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161" t="s">
        <v>274</v>
      </c>
      <c r="J43" s="157">
        <v>45240</v>
      </c>
      <c r="K43" s="162">
        <v>170000</v>
      </c>
      <c r="L43" s="169" t="s">
        <v>280</v>
      </c>
      <c r="M43" s="202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161" t="s">
        <v>275</v>
      </c>
      <c r="J44" s="157">
        <v>45240</v>
      </c>
      <c r="K44" s="162">
        <v>180000</v>
      </c>
      <c r="L44" s="170"/>
      <c r="M44" s="203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163" t="s">
        <v>276</v>
      </c>
      <c r="J45" s="157">
        <v>45240</v>
      </c>
      <c r="K45" s="162">
        <v>60000</v>
      </c>
      <c r="L45" s="170"/>
      <c r="M45" s="203"/>
    </row>
    <row r="46" spans="2:13" ht="21" customHeight="1" thickBot="1" x14ac:dyDescent="0.3">
      <c r="B46" s="6"/>
      <c r="C46" s="4"/>
      <c r="D46" s="12"/>
      <c r="E46" s="29"/>
      <c r="F46" s="13"/>
      <c r="G46" s="25"/>
      <c r="I46" s="163" t="s">
        <v>277</v>
      </c>
      <c r="J46" s="157">
        <v>45240</v>
      </c>
      <c r="K46" s="162">
        <v>98858</v>
      </c>
      <c r="L46" s="170"/>
      <c r="M46" s="203"/>
    </row>
    <row r="47" spans="2:13" ht="24.75" customHeight="1" thickBot="1" x14ac:dyDescent="0.3">
      <c r="B47" s="2"/>
      <c r="D47" s="14" t="s">
        <v>69</v>
      </c>
      <c r="E47" s="22"/>
      <c r="F47" s="15">
        <f>SUM(F3:F46)</f>
        <v>1646415.5</v>
      </c>
      <c r="I47" s="164" t="s">
        <v>278</v>
      </c>
      <c r="J47" s="165">
        <v>45240</v>
      </c>
      <c r="K47" s="166">
        <v>190000</v>
      </c>
      <c r="L47" s="171"/>
      <c r="M47" s="204"/>
    </row>
    <row r="48" spans="2:13" x14ac:dyDescent="0.25">
      <c r="J48" s="167" t="s">
        <v>279</v>
      </c>
      <c r="K48" s="168">
        <f>SUM(K40:K47)</f>
        <v>1037858</v>
      </c>
    </row>
    <row r="49" spans="10:11" x14ac:dyDescent="0.25">
      <c r="J49" s="156"/>
      <c r="K49" s="155"/>
    </row>
    <row r="50" spans="10:11" x14ac:dyDescent="0.25">
      <c r="J50" s="156"/>
    </row>
    <row r="51" spans="10:11" x14ac:dyDescent="0.25">
      <c r="J51" s="156"/>
    </row>
  </sheetData>
  <mergeCells count="7">
    <mergeCell ref="L40:M41"/>
    <mergeCell ref="C1:G1"/>
    <mergeCell ref="J1:M1"/>
    <mergeCell ref="J32:K32"/>
    <mergeCell ref="M36:M37"/>
    <mergeCell ref="L36:L37"/>
    <mergeCell ref="L43:L47"/>
  </mergeCells>
  <pageMargins left="2.23" right="0.23622047244094491" top="0.27559055118110237" bottom="0.27559055118110237" header="0.31496062992125984" footer="0.31496062992125984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5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176" t="s">
        <v>2</v>
      </c>
      <c r="D1" s="176"/>
      <c r="E1" s="176"/>
      <c r="F1" s="176"/>
      <c r="G1" s="176"/>
      <c r="J1" s="177" t="s">
        <v>202</v>
      </c>
      <c r="K1" s="177"/>
      <c r="L1" s="177"/>
      <c r="M1" s="177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183" t="s">
        <v>210</v>
      </c>
      <c r="M39" s="185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184"/>
      <c r="M40" s="186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opLeftCell="A19" workbookViewId="0">
      <selection activeCell="C45" sqref="C45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176" t="s">
        <v>2</v>
      </c>
      <c r="D2" s="176"/>
      <c r="E2" s="176"/>
      <c r="F2" s="176"/>
      <c r="G2" s="176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9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30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31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31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32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31"/>
      <c r="H8" s="68"/>
    </row>
    <row r="9" spans="2:8" ht="21" x14ac:dyDescent="0.35">
      <c r="B9" s="6">
        <v>6</v>
      </c>
      <c r="C9" s="154">
        <v>45220</v>
      </c>
      <c r="D9" s="105" t="s">
        <v>53</v>
      </c>
      <c r="E9" s="107" t="s">
        <v>115</v>
      </c>
      <c r="F9" s="33">
        <v>6076.2</v>
      </c>
      <c r="G9" s="131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31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31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31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31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3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31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31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31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31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31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31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31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31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31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31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3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31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31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31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31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31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31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32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4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5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31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32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3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6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3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3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3"/>
      <c r="H41" s="68"/>
    </row>
    <row r="42" spans="2:15" x14ac:dyDescent="0.25">
      <c r="B42" s="12"/>
      <c r="C42" s="111"/>
      <c r="D42" s="40"/>
      <c r="E42" s="41"/>
      <c r="F42" s="42"/>
      <c r="G42" s="138"/>
      <c r="H42" s="68"/>
    </row>
    <row r="43" spans="2:15" ht="19.5" thickBot="1" x14ac:dyDescent="0.3">
      <c r="B43" s="114"/>
      <c r="C43" s="113"/>
      <c r="D43" s="124" t="s">
        <v>69</v>
      </c>
      <c r="E43" s="125"/>
      <c r="F43" s="126">
        <f>SUM(F4:F42)</f>
        <v>1195767.78</v>
      </c>
      <c r="H43" s="137"/>
    </row>
    <row r="44" spans="2:15" ht="16.5" thickBot="1" x14ac:dyDescent="0.3">
      <c r="B44" s="114"/>
      <c r="C44" s="113"/>
      <c r="D44" s="114"/>
      <c r="E44" s="115"/>
      <c r="F44" s="116"/>
      <c r="G44" s="121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189" t="s">
        <v>221</v>
      </c>
      <c r="G45" s="190"/>
      <c r="H45" s="191"/>
      <c r="I45" s="100"/>
      <c r="J45" s="187" t="s">
        <v>210</v>
      </c>
      <c r="K45" s="188"/>
      <c r="L45" s="195">
        <f>F43-982143.23</f>
        <v>213624.55000000005</v>
      </c>
      <c r="M45" s="196"/>
      <c r="N45" s="196"/>
      <c r="O45" s="100"/>
    </row>
    <row r="46" spans="2:15" ht="15.75" customHeight="1" thickBot="1" x14ac:dyDescent="0.3">
      <c r="F46" s="192"/>
      <c r="G46" s="193"/>
      <c r="H46" s="194"/>
      <c r="I46" s="100"/>
      <c r="J46" s="187"/>
      <c r="K46" s="188"/>
      <c r="L46" s="195"/>
      <c r="M46" s="196"/>
      <c r="N46" s="196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G47"/>
  <sheetViews>
    <sheetView topLeftCell="A4" zoomScaleNormal="100" workbookViewId="0">
      <selection activeCell="H38" sqref="H38"/>
    </sheetView>
  </sheetViews>
  <sheetFormatPr baseColWidth="10" defaultRowHeight="15.75" x14ac:dyDescent="0.25"/>
  <cols>
    <col min="1" max="1" width="2.14062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2" max="12" width="6.42578125" customWidth="1"/>
    <col min="13" max="13" width="7.5703125" customWidth="1"/>
  </cols>
  <sheetData>
    <row r="1" spans="2:7" ht="24" thickBot="1" x14ac:dyDescent="0.3">
      <c r="C1" s="176" t="s">
        <v>2</v>
      </c>
      <c r="D1" s="176"/>
      <c r="E1" s="176"/>
      <c r="F1" s="176"/>
      <c r="G1" s="176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9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40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40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41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40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40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40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40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40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40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42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40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40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40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40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40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40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40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40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40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40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42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40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40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40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40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3"/>
    </row>
    <row r="30" spans="2:7" x14ac:dyDescent="0.25">
      <c r="B30" s="6"/>
      <c r="C30" s="32"/>
      <c r="D30" s="105"/>
      <c r="E30" s="30"/>
      <c r="F30" s="33">
        <v>0</v>
      </c>
      <c r="G30" s="140"/>
    </row>
    <row r="31" spans="2:7" ht="19.5" thickBot="1" x14ac:dyDescent="0.35">
      <c r="B31" s="112"/>
      <c r="C31" s="113"/>
      <c r="D31" s="124" t="s">
        <v>69</v>
      </c>
      <c r="E31" s="125"/>
      <c r="F31" s="126">
        <f>SUM(F3:F30)</f>
        <v>1500517.46</v>
      </c>
      <c r="G31" s="144"/>
    </row>
    <row r="32" spans="2:7" x14ac:dyDescent="0.25">
      <c r="B32" s="112"/>
      <c r="C32" s="113"/>
      <c r="D32" s="114"/>
      <c r="E32" s="115"/>
      <c r="F32" s="116"/>
      <c r="G32" s="119"/>
    </row>
    <row r="33" spans="2:7" ht="16.5" thickBot="1" x14ac:dyDescent="0.3">
      <c r="B33" s="112"/>
      <c r="C33" s="99"/>
      <c r="D33" s="100"/>
      <c r="E33" s="100"/>
      <c r="G33" s="120"/>
    </row>
    <row r="34" spans="2:7" ht="21.75" customHeight="1" x14ac:dyDescent="0.25">
      <c r="B34" s="112"/>
      <c r="C34" s="201" t="s">
        <v>210</v>
      </c>
      <c r="D34" s="201"/>
      <c r="E34" s="197">
        <f>F31-782498.42</f>
        <v>718019.03999999992</v>
      </c>
      <c r="F34" s="198"/>
      <c r="G34" s="117"/>
    </row>
    <row r="35" spans="2:7" ht="19.5" thickBot="1" x14ac:dyDescent="0.35">
      <c r="B35" s="112"/>
      <c r="C35" s="201"/>
      <c r="D35" s="201"/>
      <c r="E35" s="199"/>
      <c r="F35" s="200"/>
      <c r="G35" s="118"/>
    </row>
    <row r="36" spans="2:7" ht="18.75" x14ac:dyDescent="0.25">
      <c r="B36" s="112"/>
      <c r="C36" s="99"/>
      <c r="D36" s="86"/>
      <c r="E36" s="145" t="s">
        <v>270</v>
      </c>
      <c r="F36" s="145"/>
      <c r="G36" s="121"/>
    </row>
    <row r="37" spans="2:7" x14ac:dyDescent="0.25">
      <c r="B37" s="112"/>
      <c r="C37" s="86"/>
      <c r="D37" s="87"/>
      <c r="E37" s="87"/>
      <c r="G37" s="122"/>
    </row>
    <row r="38" spans="2:7" ht="15.75" customHeight="1" x14ac:dyDescent="0.25">
      <c r="B38" s="112"/>
      <c r="G38" s="121"/>
    </row>
    <row r="39" spans="2:7" ht="16.5" customHeight="1" x14ac:dyDescent="0.25">
      <c r="B39" s="112"/>
      <c r="D39" s="145"/>
      <c r="E39" s="145"/>
      <c r="G39" s="121"/>
    </row>
    <row r="40" spans="2:7" x14ac:dyDescent="0.25">
      <c r="B40" s="112"/>
      <c r="C40" s="113"/>
      <c r="D40" s="114"/>
      <c r="E40" s="115"/>
      <c r="F40" s="116"/>
      <c r="G40" s="121"/>
    </row>
    <row r="41" spans="2:7" x14ac:dyDescent="0.25">
      <c r="B41" s="112"/>
      <c r="C41" s="113"/>
      <c r="D41" s="114"/>
      <c r="E41" s="115"/>
      <c r="F41" s="116"/>
      <c r="G41" s="121"/>
    </row>
    <row r="42" spans="2:7" x14ac:dyDescent="0.25">
      <c r="B42" s="112"/>
      <c r="C42" s="113"/>
      <c r="D42" s="114"/>
      <c r="E42" s="115"/>
      <c r="F42" s="116"/>
      <c r="G42" s="121"/>
    </row>
    <row r="43" spans="2:7" x14ac:dyDescent="0.25">
      <c r="B43" s="112"/>
      <c r="C43" s="113"/>
      <c r="D43" s="114"/>
      <c r="E43" s="115"/>
      <c r="F43" s="116"/>
      <c r="G43" s="121"/>
    </row>
    <row r="44" spans="2:7" x14ac:dyDescent="0.25">
      <c r="B44" s="112"/>
      <c r="C44" s="113"/>
      <c r="D44" s="114"/>
      <c r="E44" s="115"/>
      <c r="F44" s="116"/>
      <c r="G44" s="123"/>
    </row>
    <row r="45" spans="2:7" x14ac:dyDescent="0.25">
      <c r="B45" s="114"/>
      <c r="C45" s="113"/>
      <c r="D45" s="114"/>
      <c r="E45" s="115"/>
      <c r="F45" s="116"/>
      <c r="G45" s="121"/>
    </row>
    <row r="46" spans="2:7" x14ac:dyDescent="0.25">
      <c r="B46" s="114"/>
      <c r="C46" s="113"/>
      <c r="D46" s="114"/>
      <c r="E46" s="115"/>
      <c r="F46" s="116"/>
      <c r="G46" s="121"/>
    </row>
    <row r="47" spans="2:7" ht="18.75" x14ac:dyDescent="0.25">
      <c r="B47" s="2"/>
      <c r="D47" s="127"/>
      <c r="E47" s="127"/>
      <c r="F47" s="128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 CENTRAL 16  al  21 Oct  </vt:lpstr>
      <vt:lpstr>NOTAS CENTRAL  23  AL 28  Oct</vt:lpstr>
      <vt:lpstr>OBRADOR  &amp; CENTRAL  23-28-Oct</vt:lpstr>
      <vt:lpstr>OBRADOR &amp; CENTRAL 30-04-Nov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2023-11-11T17:40:18Z</cp:lastPrinted>
  <dcterms:created xsi:type="dcterms:W3CDTF">2023-10-25T13:10:38Z</dcterms:created>
  <dcterms:modified xsi:type="dcterms:W3CDTF">2023-11-11T17:43:51Z</dcterms:modified>
</cp:coreProperties>
</file>