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8" l="1"/>
  <c r="D35" i="17" l="1"/>
  <c r="D41" i="17" s="1"/>
  <c r="D13" i="21" l="1"/>
  <c r="D17" i="21" s="1"/>
  <c r="D13" i="22"/>
  <c r="D17" i="22" s="1"/>
  <c r="G50" i="18"/>
  <c r="D5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<sst xmlns="http://schemas.openxmlformats.org/spreadsheetml/2006/main" count="192" uniqueCount="71">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</sst>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46</xdr:row>
      <xdr:rowOff>428624</xdr:rowOff>
    </xdr:from>
    <xdr:to>
      <xdr:col>6</xdr:col>
      <xdr:colOff>257175</xdr:colOff>
      <xdr:row>52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7"/>
  <sheetViews>
    <sheetView tabSelected="1" topLeftCell="A30" workbookViewId="0">
      <selection activeCell="D44" sqref="D4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5" ht="15.75" x14ac:dyDescent="0.25">
      <c r="B33" s="75"/>
      <c r="C33" s="76">
        <v>44408</v>
      </c>
      <c r="D33" s="77">
        <v>100000</v>
      </c>
      <c r="E33" s="27"/>
    </row>
    <row r="34" spans="1:5" ht="15.75" x14ac:dyDescent="0.25">
      <c r="B34" s="75"/>
      <c r="C34" s="76">
        <v>44415</v>
      </c>
      <c r="D34" s="77">
        <v>100000</v>
      </c>
      <c r="E34" s="27"/>
    </row>
    <row r="35" spans="1:5" ht="15.75" x14ac:dyDescent="0.25">
      <c r="B35" s="75"/>
      <c r="C35" s="76">
        <v>44422</v>
      </c>
      <c r="D35" s="77">
        <v>100000</v>
      </c>
      <c r="E35" s="27"/>
    </row>
    <row r="36" spans="1:5" ht="15.75" x14ac:dyDescent="0.25">
      <c r="B36" s="75"/>
      <c r="C36" s="76">
        <v>44428</v>
      </c>
      <c r="D36" s="77">
        <v>300000</v>
      </c>
      <c r="E36" s="125" t="s">
        <v>70</v>
      </c>
    </row>
    <row r="37" spans="1:5" ht="15.75" x14ac:dyDescent="0.25">
      <c r="B37" s="75"/>
      <c r="C37" s="76">
        <v>44436</v>
      </c>
      <c r="D37" s="77">
        <v>100000</v>
      </c>
      <c r="E37" s="27"/>
    </row>
    <row r="38" spans="1:5" ht="15.75" x14ac:dyDescent="0.25">
      <c r="B38" s="75"/>
      <c r="C38" s="76">
        <v>44443</v>
      </c>
      <c r="D38" s="77">
        <v>100000</v>
      </c>
      <c r="E38" s="27"/>
    </row>
    <row r="39" spans="1:5" ht="15.75" x14ac:dyDescent="0.25">
      <c r="B39" s="75"/>
      <c r="C39" s="76">
        <v>44449</v>
      </c>
      <c r="D39" s="77">
        <v>100000</v>
      </c>
      <c r="E39" s="125" t="s">
        <v>70</v>
      </c>
    </row>
    <row r="40" spans="1:5" ht="15.75" x14ac:dyDescent="0.25">
      <c r="B40" s="75"/>
      <c r="C40" s="76">
        <v>44450</v>
      </c>
      <c r="D40" s="77">
        <v>150000</v>
      </c>
      <c r="E40" s="27"/>
    </row>
    <row r="41" spans="1:5" ht="15.75" x14ac:dyDescent="0.25">
      <c r="B41" s="75"/>
      <c r="C41" s="76">
        <v>44457</v>
      </c>
      <c r="D41" s="77">
        <v>100000</v>
      </c>
      <c r="E41" s="27"/>
    </row>
    <row r="42" spans="1:5" ht="15.75" x14ac:dyDescent="0.25">
      <c r="B42" s="75"/>
      <c r="C42" s="76">
        <v>44464</v>
      </c>
      <c r="D42" s="77">
        <v>150000</v>
      </c>
      <c r="E42" s="27"/>
    </row>
    <row r="43" spans="1:5" ht="15.75" x14ac:dyDescent="0.25">
      <c r="B43" s="126"/>
      <c r="C43" s="76">
        <v>44471</v>
      </c>
      <c r="D43" s="77">
        <v>50000</v>
      </c>
      <c r="E43" s="127"/>
    </row>
    <row r="44" spans="1:5" ht="15.75" x14ac:dyDescent="0.25">
      <c r="B44" s="126"/>
      <c r="C44" s="76"/>
      <c r="D44" s="77">
        <v>0</v>
      </c>
      <c r="E44" s="127"/>
    </row>
    <row r="45" spans="1:5" ht="15.75" x14ac:dyDescent="0.25">
      <c r="B45" s="126"/>
      <c r="C45" s="76"/>
      <c r="D45" s="77">
        <v>0</v>
      </c>
      <c r="E45" s="127"/>
    </row>
    <row r="46" spans="1:5" ht="16.5" thickBot="1" x14ac:dyDescent="0.3">
      <c r="B46" s="95"/>
      <c r="C46" s="96"/>
      <c r="D46" s="97">
        <v>0</v>
      </c>
      <c r="E46" s="95"/>
    </row>
    <row r="47" spans="1:5" ht="39.75" customHeight="1" thickTop="1" thickBot="1" x14ac:dyDescent="0.35">
      <c r="C47" s="98" t="s">
        <v>3</v>
      </c>
      <c r="D47" s="99">
        <f>SUM(D5:D46)</f>
        <v>3500000</v>
      </c>
    </row>
    <row r="48" spans="1:5" ht="25.5" customHeight="1" x14ac:dyDescent="0.3">
      <c r="A48" s="106"/>
      <c r="B48" s="107"/>
      <c r="C48" s="108" t="s">
        <v>60</v>
      </c>
      <c r="D48" s="109">
        <v>-3644591.85</v>
      </c>
      <c r="E48" s="102">
        <v>44264</v>
      </c>
    </row>
    <row r="49" spans="1:9" ht="25.5" customHeight="1" thickBot="1" x14ac:dyDescent="0.35">
      <c r="A49" s="110"/>
      <c r="B49" s="103"/>
      <c r="C49" s="104" t="s">
        <v>59</v>
      </c>
      <c r="D49" s="105">
        <v>-1303474.18</v>
      </c>
      <c r="E49" s="100">
        <v>44264</v>
      </c>
    </row>
    <row r="50" spans="1:9" ht="25.5" customHeight="1" x14ac:dyDescent="0.3">
      <c r="A50" s="110"/>
      <c r="B50" s="3"/>
      <c r="C50" s="104" t="s">
        <v>61</v>
      </c>
      <c r="D50" s="105">
        <v>-937943.41</v>
      </c>
      <c r="E50" s="100">
        <v>44264</v>
      </c>
      <c r="G50" s="156">
        <f>D48+D49+D50+D51</f>
        <v>-7492427.9600000009</v>
      </c>
      <c r="H50" s="157"/>
      <c r="I50" s="158"/>
    </row>
    <row r="51" spans="1:9" ht="25.5" customHeight="1" thickBot="1" x14ac:dyDescent="0.35">
      <c r="A51" s="110"/>
      <c r="B51" s="3"/>
      <c r="C51" s="104" t="s">
        <v>62</v>
      </c>
      <c r="D51" s="105">
        <v>-1606418.52</v>
      </c>
      <c r="E51" s="100">
        <v>44264</v>
      </c>
      <c r="G51" s="159"/>
      <c r="H51" s="160"/>
      <c r="I51" s="161"/>
    </row>
    <row r="52" spans="1:9" ht="25.5" customHeight="1" thickBot="1" x14ac:dyDescent="0.35">
      <c r="A52" s="111"/>
      <c r="B52" s="112"/>
      <c r="C52" s="113"/>
      <c r="D52" s="114">
        <v>0</v>
      </c>
      <c r="E52" s="101"/>
    </row>
    <row r="53" spans="1:9" ht="33" customHeight="1" thickBot="1" x14ac:dyDescent="0.3">
      <c r="C53" s="115" t="s">
        <v>4</v>
      </c>
      <c r="D53" s="116">
        <f>D50+D47+D48+D49+D51+D52</f>
        <v>-3992427.9600000004</v>
      </c>
    </row>
    <row r="54" spans="1:9" x14ac:dyDescent="0.25">
      <c r="C54" s="1"/>
      <c r="D54" s="2" t="s">
        <v>7</v>
      </c>
    </row>
    <row r="55" spans="1:9" x14ac:dyDescent="0.25">
      <c r="C55" s="1"/>
    </row>
    <row r="56" spans="1:9" x14ac:dyDescent="0.25">
      <c r="C56" s="1"/>
    </row>
    <row r="57" spans="1:9" x14ac:dyDescent="0.25">
      <c r="C57" s="1"/>
    </row>
  </sheetData>
  <sortState ref="C34:D36">
    <sortCondition ref="C34:C36"/>
  </sortState>
  <mergeCells count="2">
    <mergeCell ref="B3:E3"/>
    <mergeCell ref="G50:I51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2021-10-02T16:08:53Z</dcterms:modified>
</cp:coreProperties>
</file>