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4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Hoja2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63" i="7" l="1"/>
  <c r="S263" i="7"/>
  <c r="Q263" i="7"/>
  <c r="L263" i="7"/>
  <c r="N262" i="7"/>
  <c r="E262" i="7"/>
  <c r="N261" i="7"/>
  <c r="E261" i="7"/>
  <c r="N260" i="7"/>
  <c r="E260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E83" i="7"/>
  <c r="N82" i="7"/>
  <c r="J82" i="7"/>
  <c r="E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7" i="7"/>
  <c r="J67" i="7"/>
  <c r="N66" i="7"/>
  <c r="J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59" i="7"/>
  <c r="N259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3" i="7" l="1"/>
  <c r="N266" i="7" s="1"/>
  <c r="V38" i="4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<sst xmlns="http://schemas.openxmlformats.org/spreadsheetml/2006/main" count="1782" uniqueCount="604">
  <si>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</si>
  <si>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</si>
  <si>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</si>
  <si>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</si>
  <si>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</si>
  <si>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</si>
  <si>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</si>
  <si>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</si>
  <si>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</si>
  <si>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</si>
  <si>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</si>
  <si>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</si>
  <si>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</si>
  <si>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</si>
  <si>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</si>
  <si>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</si>
  <si>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</si>
  <si>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</si>
  <si>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</si>
  <si>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</si>
  <si>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</si>
  <si>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</si>
  <si>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</si>
  <si>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</si>
  <si>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</si>
  <si>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</si>
  <si>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</si>
  <si>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</si>
  <si>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</si>
  <si>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</si>
  <si>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</si>
  <si>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</si>
  <si>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</si>
  <si>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</si>
  <si>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</si>
  <si>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</si>
  <si>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</si>
  <si>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</si>
  <si>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</si>
  <si>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</si>
  <si>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</si>
  <si>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</si>
  <si>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</si>
  <si>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</si>
  <si>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</si>
  <si>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</si>
  <si>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</si>
  <si>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</si>
  <si>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</si>
  <si>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</si>
  <si>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</si>
  <si>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</si>
  <si>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</si>
  <si>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</si>
  <si>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</si>
  <si>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</si>
  <si>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</si>
  <si>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</si>
  <si>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</si>
  <si>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</si>
  <si>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</si>
  <si>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</si>
  <si>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</si>
  <si>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</si>
  <si>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</si>
  <si>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</si>
  <si>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</si>
  <si>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</si>
  <si>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</si>
  <si>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</si>
  <si>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</si>
  <si>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</si>
  <si>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</si>
  <si>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</si>
  <si>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</si>
  <si>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</si>
  <si>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</si>
  <si>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</si>
  <si>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</si>
  <si>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</si>
  <si>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</si>
  <si>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</si>
  <si>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</si>
  <si>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</si>
  <si>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</si>
  <si>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</si>
  <si>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</si>
  <si>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</si>
  <si>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</si>
  <si>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</si>
  <si>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</si>
  <si>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</si>
  <si>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</si>
  <si>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</si>
  <si>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</si>
  <si>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</si>
  <si>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</si>
  <si>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</si>
  <si>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</si>
  <si>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</si>
  <si>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</si>
  <si>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</si>
  <si>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</si>
  <si>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</si>
  <si>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</si>
  <si>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</si>
  <si>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</si>
  <si>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</si>
  <si>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</si>
  <si>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</si>
  <si>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</si>
  <si>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</si>
  <si>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</si>
  <si>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</si>
  <si>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</si>
  <si>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</si>
  <si>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</si>
  <si>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</si>
  <si>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</si>
  <si>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</si>
  <si>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</si>
  <si>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</si>
  <si>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</si>
  <si>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</si>
  <si>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</si>
  <si>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</si>
  <si>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</si>
  <si>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</si>
  <si>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</si>
  <si>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</si>
  <si>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</si>
  <si>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</si>
  <si>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</si>
  <si>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</si>
  <si>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</si>
  <si>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</si>
  <si>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</si>
  <si>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</si>
  <si>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</si>
  <si>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</si>
  <si>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</si>
  <si>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</si>
  <si>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</si>
  <si>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</si>
  <si>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</si>
  <si>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</si>
  <si>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</si>
  <si>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</si>
  <si>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</si>
  <si>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</si>
  <si>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</si>
  <si>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</si>
  <si>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</si>
  <si>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</si>
  <si>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</si>
  <si>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</si>
  <si>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</si>
  <si>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</si>
  <si>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</si>
  <si>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</si>
  <si>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</si>
  <si>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</si>
  <si>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</si>
  <si>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</si>
  <si>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</si>
  <si>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</si>
  <si>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</si>
  <si>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</si>
  <si>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</si>
  <si>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</si>
  <si>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</si>
  <si>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</si>
  <si>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</si>
  <si>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</si>
  <si>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</si>
  <si>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</si>
  <si>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</si>
  <si>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</si>
  <si>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</si>
  <si>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</si>
  <si>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</si>
  <si>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</si>
  <si>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</si>
  <si>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</si>
  <si>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</si>
  <si>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</si>
  <si>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</si>
  <si>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</si>
  <si>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</si>
  <si>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</si>
  <si>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</si>
  <si>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</si>
  <si>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</si>
  <si>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</si>
  <si>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</si>
  <si>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</si>
  <si>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</si>
  <si>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</si>
  <si>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</si>
  <si>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</si>
  <si>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</si>
  <si>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</si>
  <si>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</si>
  <si>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</si>
  <si>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</si>
  <si>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</si>
  <si>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</si>
  <si>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</si>
  <si>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</si>
  <si>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</si>
  <si>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</si>
  <si>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</si>
  <si>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</si>
  <si>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</si>
  <si>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</si>
  <si>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</si>
  <si>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</si>
  <si>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</si>
  <si>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</si>
  <si>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</si>
  <si>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</si>
  <si>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</si>
  <si>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</si>
  <si>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</si>
  <si>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</si>
  <si>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</si>
  <si>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</si>
  <si>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</si>
  <si>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</si>
  <si>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</si>
  <si>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</si>
  <si>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</si>
  <si>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</si>
  <si>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</si>
  <si>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</si>
  <si>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</si>
  <si>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</si>
  <si>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</si>
  <si>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</si>
  <si>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</si>
  <si>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</si>
  <si>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</si>
  <si>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</si>
  <si>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</si>
  <si>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</si>
  <si>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</si>
  <si>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</si>
  <si>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</si>
  <si>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</si>
  <si>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</si>
  <si>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</si>
  <si>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</si>
  <si>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</si>
  <si>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</si>
  <si>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</si>
  <si>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</si>
  <si>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</si>
  <si>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</si>
  <si>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</si>
  <si>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</si>
  <si>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</si>
  <si>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</si>
  <si>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</si>
  <si>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</si>
  <si>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</si>
  <si>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</si>
  <si>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</si>
  <si>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</si>
  <si>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</si>
  <si>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</si>
  <si>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</si>
  <si>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</si>
  <si>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</si>
  <si>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</si>
  <si>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</si>
  <si>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</si>
  <si>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</si>
  <si>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</si>
  <si>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</si>
  <si>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</si>
  <si>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</si>
  <si>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</si>
  <si>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</si>
  <si>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</si>
  <si>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</si>
  <si>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</si>
  <si>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</si>
  <si>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</si>
  <si>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</si>
  <si>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</si>
  <si>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</si>
  <si>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</si>
  <si>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</si>
  <si>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</si>
  <si>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</si>
  <si>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</si>
  <si>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</si>
  <si>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</si>
  <si>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</si>
  <si>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</si>
  <si>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</si>
  <si>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</si>
  <si>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</si>
  <si>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</si>
  <si>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</si>
  <si>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</si>
  <si>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</si>
  <si>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</si>
  <si>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</si>
  <si>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</si>
  <si>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</si>
  <si>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</si>
  <si>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</si>
  <si>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</si>
  <si>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</si>
  <si>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</si>
  <si>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</si>
  <si>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</si>
  <si>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</si>
  <si>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</si>
  <si>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</si>
  <si>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</si>
  <si>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</si>
  <si>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</si>
  <si>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</si>
  <si>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</si>
  <si>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</si>
  <si>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</si>
  <si>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</si>
  <si>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</si>
  <si>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</si>
  <si>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</si>
  <si>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</si>
  <si>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</si>
  <si>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</si>
  <si>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</si>
  <si>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</si>
  <si>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</si>
  <si>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</si>
  <si>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</si>
  <si>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</si>
  <si>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</si>
  <si>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</si>
  <si>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</si>
  <si>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</si>
  <si>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</si>
  <si>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</si>
  <si>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</si>
  <si>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</si>
  <si>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</si>
  <si>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</si>
  <si>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</si>
  <si>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</si>
  <si>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</si>
  <si>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</si>
  <si>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</si>
  <si>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</si>
  <si>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</si>
  <si>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</si>
  <si>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</si>
  <si>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</si>
  <si>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</si>
  <si>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</si>
  <si>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</si>
  <si>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</si>
  <si>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</si>
  <si>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</si>
  <si>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</si>
  <si>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</si>
  <si>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</si>
  <si>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</si>
  <si>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</si>
  <si>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</si>
  <si>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</si>
  <si>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</si>
  <si>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</si>
  <si>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</si>
  <si>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</si>
  <si>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</si>
  <si>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</si>
  <si>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</si>
  <si>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</si>
  <si>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</si>
  <si>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</si>
  <si>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</si>
  <si>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</si>
  <si>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</si>
  <si>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</si>
  <si>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</si>
  <si>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</si>
  <si>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</si>
  <si>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</si>
  <si>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</si>
  <si>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</si>
  <si>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</si>
  <si>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</si>
  <si>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</si>
  <si>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</si>
  <si>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</si>
  <si>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</si>
  <si>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</si>
  <si>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</si>
  <si>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</si>
  <si>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</si>
  <si>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</si>
  <si>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</si>
  <si>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</si>
  <si>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</si>
  <si>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</si>
  <si>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</si>
  <si>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</si>
  <si>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</si>
  <si>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</si>
  <si>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</si>
  <si>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</si>
  <si>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</si>
  <si>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</si>
  <si>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</si>
  <si>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</si>
  <si>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</si>
  <si>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</si>
  <si>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</si>
  <si>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</si>
  <si>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</si>
  <si>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</si>
  <si>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</si>
  <si>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</si>
  <si>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</si>
  <si>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</si>
  <si>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</si>
  <si>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</si>
  <si>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</si>
  <si>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</si>
  <si>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</si>
  <si>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</si>
  <si>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</si>
  <si>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</si>
  <si>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</si>
  <si>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</si>
  <si>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</si>
  <si>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</si>
  <si>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</si>
  <si>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</si>
  <si>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</si>
  <si>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</si>
  <si>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</si>
  <si>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</si>
  <si>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</si>
  <si>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</si>
  <si>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</si>
  <si>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</si>
  <si>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</si>
  <si>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</si>
  <si>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</si>
  <si>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</si>
  <si>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</si>
  <si>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</si>
  <si>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</si>
  <si>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</si>
  <si>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</si>
  <si>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</si>
  <si>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</si>
  <si>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</si>
  <si>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</si>
  <si>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</si>
  <si>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</si>
  <si>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</si>
  <si>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</si>
  <si>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</si>
  <si>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</si>
  <si>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</si>
  <si>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</si>
  <si>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</si>
  <si>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</si>
  <si>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</si>
  <si>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</si>
  <si>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</si>
  <si>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</si>
  <si>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</si>
  <si>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</si>
  <si>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</si>
  <si>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</si>
  <si>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</si>
  <si>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</si>
  <si>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</si>
  <si>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</si>
  <si>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</si>
  <si>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</si>
  <si>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</si>
  <si>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</si>
  <si>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</si>
  <si>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</si>
  <si>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</si>
  <si>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</si>
  <si>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</si>
  <si>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</si>
  <si>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</si>
  <si>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</si>
  <si>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</si>
  <si>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</si>
  <si>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</si>
  <si>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</si>
  <si>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</si>
  <si>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</si>
  <si>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</si>
  <si>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</si>
  <si>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</si>
  <si>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</si>
  <si>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</si>
  <si>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</si>
  <si>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</si>
  <si>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</si>
  <si>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</si>
  <si>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</si>
  <si>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</si>
  <si>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</si>
  <si>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</si>
  <si>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</si>
  <si>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</si>
  <si>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</si>
  <si>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</si>
  <si>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</si>
  <si>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</si>
  <si>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</si>
  <si>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</si>
  <si>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</si>
  <si>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</si>
  <si>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</si>
  <si>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</si>
  <si>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</si>
  <si>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</si>
  <si>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</si>
  <si>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</si>
  <si>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</si>
  <si>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</si>
  <si>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</si>
  <si>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</si>
  <si>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</si>
  <si>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</si>
  <si>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</si>
  <si>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</si>
  <si>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</si>
  <si>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</si>
  <si>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</si>
  <si>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</si>
  <si>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</si>
  <si>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</si>
  <si>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</si>
  <si>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</si>
  <si>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</si>
  <si>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</si>
  <si>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</si>
  <si>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</si>
  <si>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</si>
  <si>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</si>
  <si>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</si>
  <si>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</si>
  <si>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</si>
  <si>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</si>
  <si>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</si>
  <si>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</si>
  <si>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</si>
  <si>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</si>
  <si>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</si>
  <si>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</si>
  <si>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</si>
  <si>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</si>
  <si>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</si>
  <si>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</si>
  <si>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</si>
  <si>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</si>
  <si>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</si>
  <si>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</si>
  <si>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</si>
  <si>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</si>
  <si>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</si>
  <si>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</si>
  <si>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</si>
  <si>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</si>
  <si>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</si>
  <si>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</si>
  <si>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</si>
  <si>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</si>
  <si>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</si>
  <si>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</si>
  <si>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</si>
  <si>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</si>
  <si>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</si>
  <si>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</si>
  <si>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</si>
  <si>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</si>
  <si>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</si>
  <si>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20797--</t>
  </si>
  <si>
    <t>20812--</t>
  </si>
  <si>
    <t>20826--</t>
  </si>
  <si>
    <t>20749--11104</t>
  </si>
  <si>
    <t>20749--4836</t>
  </si>
  <si>
    <t>20773--6896</t>
  </si>
  <si>
    <t>20773--11109</t>
  </si>
  <si>
    <t>20838--</t>
  </si>
  <si>
    <t>20855--</t>
  </si>
  <si>
    <t>20866--</t>
  </si>
  <si>
    <t>20784--11120</t>
  </si>
  <si>
    <t>20784--4847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</si>
</sst>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66" fontId="26" fillId="0" borderId="17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CC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27" t="s">
        <v>29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32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33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44" t="s">
        <v>41</v>
      </c>
      <c r="B56" s="148" t="s">
        <v>23</v>
      </c>
      <c r="C56" s="546" t="s">
        <v>110</v>
      </c>
      <c r="D56" s="150"/>
      <c r="E56" s="40"/>
      <c r="F56" s="151">
        <v>1025.4000000000001</v>
      </c>
      <c r="G56" s="152">
        <v>44571</v>
      </c>
      <c r="H56" s="538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45"/>
      <c r="B57" s="148" t="s">
        <v>24</v>
      </c>
      <c r="C57" s="547"/>
      <c r="D57" s="150"/>
      <c r="E57" s="40"/>
      <c r="F57" s="151">
        <v>319</v>
      </c>
      <c r="G57" s="152">
        <v>44571</v>
      </c>
      <c r="H57" s="539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44" t="s">
        <v>41</v>
      </c>
      <c r="B58" s="148" t="s">
        <v>23</v>
      </c>
      <c r="C58" s="546" t="s">
        <v>129</v>
      </c>
      <c r="D58" s="150"/>
      <c r="E58" s="40"/>
      <c r="F58" s="151">
        <v>833.8</v>
      </c>
      <c r="G58" s="152">
        <v>44578</v>
      </c>
      <c r="H58" s="538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40" t="s">
        <v>59</v>
      </c>
      <c r="P58" s="542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45"/>
      <c r="B59" s="148" t="s">
        <v>24</v>
      </c>
      <c r="C59" s="547"/>
      <c r="D59" s="150"/>
      <c r="E59" s="40"/>
      <c r="F59" s="151">
        <v>220</v>
      </c>
      <c r="G59" s="152">
        <v>44578</v>
      </c>
      <c r="H59" s="539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41"/>
      <c r="P59" s="543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36" t="s">
        <v>41</v>
      </c>
      <c r="B60" s="148" t="s">
        <v>23</v>
      </c>
      <c r="C60" s="534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8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40" t="s">
        <v>59</v>
      </c>
      <c r="P60" s="542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37"/>
      <c r="B61" s="148" t="s">
        <v>24</v>
      </c>
      <c r="C61" s="535"/>
      <c r="D61" s="165"/>
      <c r="E61" s="40">
        <f t="shared" si="2"/>
        <v>0</v>
      </c>
      <c r="F61" s="151">
        <v>231.6</v>
      </c>
      <c r="G61" s="152">
        <v>44585</v>
      </c>
      <c r="H61" s="539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41"/>
      <c r="P61" s="543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60"/>
      <c r="D63" s="163"/>
      <c r="E63" s="40">
        <f t="shared" si="2"/>
        <v>0</v>
      </c>
      <c r="F63" s="151"/>
      <c r="G63" s="152"/>
      <c r="H63" s="56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61"/>
      <c r="D64" s="168"/>
      <c r="E64" s="40">
        <f t="shared" si="2"/>
        <v>0</v>
      </c>
      <c r="F64" s="151"/>
      <c r="G64" s="152"/>
      <c r="H64" s="56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52"/>
      <c r="P68" s="55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53"/>
      <c r="P69" s="55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52"/>
      <c r="P82" s="554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53"/>
      <c r="P83" s="555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52"/>
      <c r="P84" s="55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53"/>
      <c r="P85" s="555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56"/>
      <c r="M90" s="557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56"/>
      <c r="M91" s="557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52"/>
      <c r="P97" s="54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53"/>
      <c r="P98" s="54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50" t="s">
        <v>26</v>
      </c>
      <c r="G262" s="550"/>
      <c r="H262" s="55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104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72" t="s">
        <v>41</v>
      </c>
      <c r="B55" s="148" t="s">
        <v>23</v>
      </c>
      <c r="C55" s="546" t="s">
        <v>160</v>
      </c>
      <c r="D55" s="150"/>
      <c r="E55" s="40"/>
      <c r="F55" s="151">
        <v>1331.6</v>
      </c>
      <c r="G55" s="152">
        <v>44599</v>
      </c>
      <c r="H55" s="56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73"/>
      <c r="B56" s="148" t="s">
        <v>24</v>
      </c>
      <c r="C56" s="547"/>
      <c r="D56" s="163"/>
      <c r="E56" s="40"/>
      <c r="F56" s="151">
        <v>194.4</v>
      </c>
      <c r="G56" s="152">
        <v>44599</v>
      </c>
      <c r="H56" s="56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64" t="s">
        <v>41</v>
      </c>
      <c r="B57" s="148" t="s">
        <v>24</v>
      </c>
      <c r="C57" s="566" t="s">
        <v>162</v>
      </c>
      <c r="D57" s="165"/>
      <c r="E57" s="40"/>
      <c r="F57" s="151">
        <v>344</v>
      </c>
      <c r="G57" s="152">
        <v>44606</v>
      </c>
      <c r="H57" s="56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52" t="s">
        <v>59</v>
      </c>
      <c r="P57" s="55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5"/>
      <c r="B58" s="148" t="s">
        <v>23</v>
      </c>
      <c r="C58" s="567"/>
      <c r="D58" s="165"/>
      <c r="E58" s="40"/>
      <c r="F58" s="151">
        <v>627.6</v>
      </c>
      <c r="G58" s="152">
        <v>44606</v>
      </c>
      <c r="H58" s="56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8"/>
      <c r="P58" s="569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6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6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2"/>
      <c r="P79" s="55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3"/>
      <c r="P80" s="55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2"/>
      <c r="P81" s="55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3"/>
      <c r="P82" s="55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56"/>
      <c r="M87" s="557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56"/>
      <c r="M88" s="557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50" t="s">
        <v>26</v>
      </c>
      <c r="G259" s="550"/>
      <c r="H259" s="55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189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72" t="s">
        <v>41</v>
      </c>
      <c r="B55" s="438" t="s">
        <v>24</v>
      </c>
      <c r="C55" s="546" t="s">
        <v>229</v>
      </c>
      <c r="D55" s="439"/>
      <c r="E55" s="60"/>
      <c r="F55" s="151">
        <v>181.6</v>
      </c>
      <c r="G55" s="152">
        <v>44627</v>
      </c>
      <c r="H55" s="575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52" t="s">
        <v>59</v>
      </c>
      <c r="P55" s="55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4"/>
      <c r="B56" s="438" t="s">
        <v>24</v>
      </c>
      <c r="C56" s="547"/>
      <c r="D56" s="440"/>
      <c r="E56" s="60"/>
      <c r="F56" s="151">
        <v>967</v>
      </c>
      <c r="G56" s="152">
        <v>44627</v>
      </c>
      <c r="H56" s="576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53"/>
      <c r="P56" s="55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36" t="s">
        <v>41</v>
      </c>
      <c r="B58" s="170" t="s">
        <v>24</v>
      </c>
      <c r="C58" s="585" t="s">
        <v>319</v>
      </c>
      <c r="D58" s="165"/>
      <c r="E58" s="60"/>
      <c r="F58" s="151">
        <v>332.6</v>
      </c>
      <c r="G58" s="152">
        <v>44648</v>
      </c>
      <c r="H58" s="583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40" t="s">
        <v>59</v>
      </c>
      <c r="P58" s="542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37"/>
      <c r="B59" s="170" t="s">
        <v>23</v>
      </c>
      <c r="C59" s="586"/>
      <c r="D59" s="163"/>
      <c r="E59" s="60"/>
      <c r="F59" s="151">
        <v>719</v>
      </c>
      <c r="G59" s="152">
        <v>44648</v>
      </c>
      <c r="H59" s="584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41"/>
      <c r="P59" s="543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7" t="s">
        <v>106</v>
      </c>
      <c r="B62" s="178" t="s">
        <v>237</v>
      </c>
      <c r="C62" s="579" t="s">
        <v>238</v>
      </c>
      <c r="D62" s="168"/>
      <c r="E62" s="60"/>
      <c r="F62" s="151">
        <v>152.6</v>
      </c>
      <c r="G62" s="152">
        <v>44622</v>
      </c>
      <c r="H62" s="581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52" t="s">
        <v>61</v>
      </c>
      <c r="P62" s="55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8"/>
      <c r="B63" s="178" t="s">
        <v>239</v>
      </c>
      <c r="C63" s="580"/>
      <c r="D63" s="168"/>
      <c r="E63" s="60"/>
      <c r="F63" s="151">
        <v>204.8</v>
      </c>
      <c r="G63" s="152">
        <v>44622</v>
      </c>
      <c r="H63" s="582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53"/>
      <c r="P63" s="55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2"/>
      <c r="P79" s="55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3"/>
      <c r="P80" s="55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2"/>
      <c r="P81" s="55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3"/>
      <c r="P82" s="55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56"/>
      <c r="M87" s="55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56"/>
      <c r="M88" s="55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50" t="s">
        <v>26</v>
      </c>
      <c r="G259" s="550"/>
      <c r="H259" s="55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288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ht="15.75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72" t="s">
        <v>111</v>
      </c>
      <c r="B64" s="178" t="s">
        <v>464</v>
      </c>
      <c r="C64" s="579" t="s">
        <v>465</v>
      </c>
      <c r="D64" s="171"/>
      <c r="E64" s="60"/>
      <c r="F64" s="151">
        <v>302.5</v>
      </c>
      <c r="G64" s="504">
        <v>44681</v>
      </c>
      <c r="H64" s="587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9" t="s">
        <v>59</v>
      </c>
      <c r="P64" s="591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4"/>
      <c r="B65" s="178" t="s">
        <v>240</v>
      </c>
      <c r="C65" s="580"/>
      <c r="D65" s="171"/>
      <c r="E65" s="60"/>
      <c r="F65" s="151">
        <v>508</v>
      </c>
      <c r="G65" s="504">
        <v>44681</v>
      </c>
      <c r="H65" s="588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90"/>
      <c r="P65" s="592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52"/>
      <c r="P79" s="554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53"/>
      <c r="P80" s="555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52"/>
      <c r="P81" s="554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53"/>
      <c r="P82" s="555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56"/>
      <c r="M87" s="55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56"/>
      <c r="M88" s="55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0" t="s">
        <v>26</v>
      </c>
      <c r="G259" s="550"/>
      <c r="H259" s="551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28" activePane="bottomRight" state="frozen"/>
      <selection pane="topRight" activeCell="I1" sqref="I1"/>
      <selection pane="bottomLeft" activeCell="A4" sqref="A4"/>
      <selection pane="bottomRight" activeCell="B37" sqref="B37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402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556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556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556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556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556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556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556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556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556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556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556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556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556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556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556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56"/>
      <c r="M87" s="55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56"/>
      <c r="M88" s="55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50" t="s">
        <v>26</v>
      </c>
      <c r="G259" s="550"/>
      <c r="H259" s="551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tabSelected="1" workbookViewId="0">
      <pane xSplit="10" ySplit="3" topLeftCell="O13" activePane="bottomRight" state="frozen"/>
      <selection pane="topRight" activeCell="K1" sqref="K1"/>
      <selection pane="bottomLeft" activeCell="A4" sqref="A4"/>
      <selection pane="bottomRight" activeCell="O24" sqref="O2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482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519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551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606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595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53"/>
      <c r="V18" s="54"/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53"/>
      <c r="V19" s="54"/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598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53"/>
      <c r="V20" s="54"/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53"/>
      <c r="V21" s="54"/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602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53"/>
      <c r="V22" s="54"/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603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53"/>
      <c r="V23" s="54"/>
      <c r="W23" s="53" t="s">
        <v>551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592</v>
      </c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416"/>
      <c r="P24" s="418"/>
      <c r="Q24" s="607">
        <v>26900</v>
      </c>
      <c r="R24" s="608">
        <v>44743</v>
      </c>
      <c r="S24" s="91">
        <v>28000</v>
      </c>
      <c r="T24" s="92" t="s">
        <v>531</v>
      </c>
      <c r="U24" s="53"/>
      <c r="V24" s="54"/>
      <c r="W24" s="53" t="s">
        <v>551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592</v>
      </c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417"/>
      <c r="P25" s="418"/>
      <c r="Q25" s="607">
        <v>0</v>
      </c>
      <c r="R25" s="608">
        <v>44743</v>
      </c>
      <c r="S25" s="51">
        <v>0</v>
      </c>
      <c r="T25" s="92" t="s">
        <v>531</v>
      </c>
      <c r="U25" s="53"/>
      <c r="V25" s="54"/>
      <c r="W25" s="53" t="s">
        <v>551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593</v>
      </c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417"/>
      <c r="P26" s="418"/>
      <c r="Q26" s="607">
        <v>26365</v>
      </c>
      <c r="R26" s="608">
        <v>44743</v>
      </c>
      <c r="S26" s="51">
        <v>28000</v>
      </c>
      <c r="T26" s="92" t="s">
        <v>538</v>
      </c>
      <c r="U26" s="53"/>
      <c r="V26" s="54"/>
      <c r="W26" s="53" t="s">
        <v>551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593</v>
      </c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417"/>
      <c r="P27" s="418"/>
      <c r="Q27" s="607">
        <v>0</v>
      </c>
      <c r="R27" s="608">
        <v>44743</v>
      </c>
      <c r="S27" s="91">
        <v>0</v>
      </c>
      <c r="T27" s="92" t="s">
        <v>538</v>
      </c>
      <c r="U27" s="53"/>
      <c r="V27" s="54"/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552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553</v>
      </c>
      <c r="P30" s="396" t="s">
        <v>554</v>
      </c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548</v>
      </c>
      <c r="C61" s="171" t="s">
        <v>549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526</v>
      </c>
      <c r="B62" s="178" t="s">
        <v>527</v>
      </c>
      <c r="C62" s="183" t="s">
        <v>528</v>
      </c>
      <c r="D62" s="168"/>
      <c r="E62" s="60"/>
      <c r="F62" s="151">
        <v>504.4</v>
      </c>
      <c r="G62" s="152">
        <v>44734</v>
      </c>
      <c r="H62" s="475" t="s">
        <v>529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526</v>
      </c>
      <c r="B63" s="178" t="s">
        <v>543</v>
      </c>
      <c r="C63" s="474" t="s">
        <v>546</v>
      </c>
      <c r="D63" s="171"/>
      <c r="E63" s="60"/>
      <c r="F63" s="151">
        <v>100</v>
      </c>
      <c r="G63" s="152">
        <v>44737</v>
      </c>
      <c r="H63" s="388" t="s">
        <v>545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93" t="s">
        <v>59</v>
      </c>
      <c r="P63" s="595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526</v>
      </c>
      <c r="B64" s="178" t="s">
        <v>543</v>
      </c>
      <c r="C64" s="183" t="s">
        <v>544</v>
      </c>
      <c r="D64" s="171"/>
      <c r="E64" s="60"/>
      <c r="F64" s="151">
        <v>100</v>
      </c>
      <c r="G64" s="152">
        <v>44740</v>
      </c>
      <c r="H64" s="153" t="s">
        <v>545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94"/>
      <c r="P64" s="596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526</v>
      </c>
      <c r="B65" s="178" t="s">
        <v>539</v>
      </c>
      <c r="C65" s="183" t="s">
        <v>540</v>
      </c>
      <c r="D65" s="168"/>
      <c r="E65" s="60"/>
      <c r="F65" s="151">
        <v>274.60000000000002</v>
      </c>
      <c r="G65" s="152">
        <v>44742</v>
      </c>
      <c r="H65" s="475" t="s">
        <v>541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542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6"/>
      <c r="M87" s="55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6"/>
      <c r="M88" s="55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0" t="s">
        <v>26</v>
      </c>
      <c r="G259" s="550"/>
      <c r="H259" s="551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354123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16862297.019919999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2"/>
  <sheetViews>
    <sheetView workbookViewId="0">
      <pane xSplit="7" ySplit="3" topLeftCell="O4" activePane="bottomRight" state="frozen"/>
      <selection pane="topRight" activeCell="H1" sqref="H1"/>
      <selection pane="bottomLeft" activeCell="A4" sqref="A4"/>
      <selection pane="bottomRight" activeCell="R9" sqref="R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27" t="s">
        <v>571</v>
      </c>
      <c r="B1" s="527"/>
      <c r="C1" s="527"/>
      <c r="D1" s="527"/>
      <c r="E1" s="527"/>
      <c r="F1" s="527"/>
      <c r="G1" s="527"/>
      <c r="H1" s="527"/>
      <c r="I1" s="527"/>
      <c r="J1" s="527"/>
      <c r="K1" s="375"/>
      <c r="L1" s="375"/>
      <c r="M1" s="375"/>
      <c r="N1" s="375"/>
      <c r="O1" s="376"/>
      <c r="S1" s="570" t="s">
        <v>142</v>
      </c>
      <c r="T1" s="570"/>
      <c r="U1" s="6" t="s">
        <v>0</v>
      </c>
      <c r="V1" s="7" t="s">
        <v>1</v>
      </c>
      <c r="W1" s="528" t="s">
        <v>2</v>
      </c>
      <c r="X1" s="529"/>
    </row>
    <row r="2" spans="1:24" thickBot="1" x14ac:dyDescent="0.3">
      <c r="A2" s="527"/>
      <c r="B2" s="527"/>
      <c r="C2" s="527"/>
      <c r="D2" s="527"/>
      <c r="E2" s="527"/>
      <c r="F2" s="527"/>
      <c r="G2" s="527"/>
      <c r="H2" s="527"/>
      <c r="I2" s="527"/>
      <c r="J2" s="527"/>
      <c r="K2" s="377"/>
      <c r="L2" s="377"/>
      <c r="M2" s="377"/>
      <c r="N2" s="378"/>
      <c r="O2" s="379"/>
      <c r="Q2" s="10"/>
      <c r="R2" s="11"/>
      <c r="S2" s="571"/>
      <c r="T2" s="57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30" t="s">
        <v>15</v>
      </c>
      <c r="P3" s="53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5" t="s">
        <v>594</v>
      </c>
      <c r="I4" s="409">
        <v>24340</v>
      </c>
      <c r="J4" s="45">
        <f t="shared" ref="J4:J150" si="0">I4-F4</f>
        <v>190</v>
      </c>
      <c r="K4" s="46">
        <v>43</v>
      </c>
      <c r="L4" s="47"/>
      <c r="M4" s="47"/>
      <c r="N4" s="48">
        <f t="shared" ref="N4:N114" si="1">K4*I4</f>
        <v>1046620</v>
      </c>
      <c r="O4" s="522"/>
      <c r="P4" s="394"/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/>
      <c r="X4" s="56"/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594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/>
      <c r="P5" s="396"/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/>
      <c r="X5" s="69"/>
    </row>
    <row r="6" spans="1:24" ht="30.75" customHeight="1" thickTop="1" thickBot="1" x14ac:dyDescent="0.35">
      <c r="A6" s="57" t="s">
        <v>573</v>
      </c>
      <c r="B6" s="58" t="s">
        <v>72</v>
      </c>
      <c r="C6" s="59"/>
      <c r="D6" s="60"/>
      <c r="E6" s="40">
        <f t="shared" si="2"/>
        <v>0</v>
      </c>
      <c r="F6" s="61">
        <v>20200</v>
      </c>
      <c r="G6" s="62">
        <v>44746</v>
      </c>
      <c r="H6" s="410" t="s">
        <v>599</v>
      </c>
      <c r="I6" s="411">
        <v>23340</v>
      </c>
      <c r="J6" s="45">
        <f t="shared" si="0"/>
        <v>3140</v>
      </c>
      <c r="K6" s="46">
        <v>43</v>
      </c>
      <c r="L6" s="65"/>
      <c r="M6" s="65"/>
      <c r="N6" s="48">
        <f t="shared" si="1"/>
        <v>1003620</v>
      </c>
      <c r="O6" s="395"/>
      <c r="P6" s="396"/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/>
      <c r="X6" s="70"/>
    </row>
    <row r="7" spans="1:24" ht="28.5" customHeight="1" thickTop="1" thickBot="1" x14ac:dyDescent="0.35">
      <c r="A7" s="57" t="s">
        <v>574</v>
      </c>
      <c r="B7" s="58" t="s">
        <v>575</v>
      </c>
      <c r="C7" s="59"/>
      <c r="D7" s="60"/>
      <c r="E7" s="40">
        <f t="shared" si="2"/>
        <v>0</v>
      </c>
      <c r="F7" s="61">
        <v>18940</v>
      </c>
      <c r="G7" s="62">
        <v>44748</v>
      </c>
      <c r="H7" s="410" t="s">
        <v>600</v>
      </c>
      <c r="I7" s="411">
        <v>24510</v>
      </c>
      <c r="J7" s="45">
        <f t="shared" si="0"/>
        <v>5570</v>
      </c>
      <c r="K7" s="46">
        <v>43</v>
      </c>
      <c r="L7" s="65"/>
      <c r="M7" s="65"/>
      <c r="N7" s="48">
        <f t="shared" si="1"/>
        <v>1053930</v>
      </c>
      <c r="O7" s="395"/>
      <c r="P7" s="396"/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/>
      <c r="X7" s="70"/>
    </row>
    <row r="8" spans="1:24" ht="27.75" customHeight="1" thickTop="1" thickBot="1" x14ac:dyDescent="0.35">
      <c r="A8" s="57" t="s">
        <v>50</v>
      </c>
      <c r="B8" s="58" t="s">
        <v>576</v>
      </c>
      <c r="C8" s="59"/>
      <c r="D8" s="60"/>
      <c r="E8" s="40">
        <f t="shared" si="2"/>
        <v>0</v>
      </c>
      <c r="F8" s="61">
        <v>18310</v>
      </c>
      <c r="G8" s="62">
        <v>44750</v>
      </c>
      <c r="H8" s="410" t="s">
        <v>601</v>
      </c>
      <c r="I8" s="411">
        <v>23090</v>
      </c>
      <c r="J8" s="45">
        <f t="shared" si="0"/>
        <v>4780</v>
      </c>
      <c r="K8" s="46">
        <v>43</v>
      </c>
      <c r="L8" s="65"/>
      <c r="M8" s="65"/>
      <c r="N8" s="48">
        <f t="shared" si="1"/>
        <v>992870</v>
      </c>
      <c r="O8" s="89"/>
      <c r="P8" s="90"/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/>
      <c r="X8" s="70"/>
    </row>
    <row r="9" spans="1:24" ht="25.5" customHeight="1" thickTop="1" thickBot="1" x14ac:dyDescent="0.35">
      <c r="A9" s="71"/>
      <c r="B9" s="58"/>
      <c r="C9" s="59"/>
      <c r="D9" s="60"/>
      <c r="E9" s="40">
        <f t="shared" si="2"/>
        <v>0</v>
      </c>
      <c r="F9" s="61"/>
      <c r="G9" s="62"/>
      <c r="H9" s="410"/>
      <c r="I9" s="411"/>
      <c r="J9" s="45">
        <f t="shared" si="0"/>
        <v>0</v>
      </c>
      <c r="K9" s="46"/>
      <c r="L9" s="65"/>
      <c r="M9" s="65"/>
      <c r="N9" s="48">
        <f t="shared" si="1"/>
        <v>0</v>
      </c>
      <c r="O9" s="89"/>
      <c r="P9" s="90"/>
      <c r="Q9" s="66"/>
      <c r="R9" s="67"/>
      <c r="S9" s="51"/>
      <c r="T9" s="52"/>
      <c r="U9" s="53"/>
      <c r="V9" s="54"/>
      <c r="W9" s="53"/>
      <c r="X9" s="70"/>
    </row>
    <row r="10" spans="1:24" ht="18.75" thickTop="1" thickBot="1" x14ac:dyDescent="0.35">
      <c r="A10" s="71"/>
      <c r="B10" s="58"/>
      <c r="C10" s="59"/>
      <c r="D10" s="72"/>
      <c r="E10" s="40">
        <f t="shared" si="2"/>
        <v>0</v>
      </c>
      <c r="F10" s="61"/>
      <c r="G10" s="62"/>
      <c r="H10" s="410"/>
      <c r="I10" s="411"/>
      <c r="J10" s="45">
        <f t="shared" si="0"/>
        <v>0</v>
      </c>
      <c r="K10" s="46"/>
      <c r="L10" s="65"/>
      <c r="M10" s="65"/>
      <c r="N10" s="48">
        <f t="shared" si="1"/>
        <v>0</v>
      </c>
      <c r="O10" s="397"/>
      <c r="P10" s="398"/>
      <c r="Q10" s="66"/>
      <c r="R10" s="67"/>
      <c r="S10" s="51"/>
      <c r="T10" s="52"/>
      <c r="U10" s="53"/>
      <c r="V10" s="54"/>
      <c r="W10" s="53"/>
      <c r="X10" s="70"/>
    </row>
    <row r="11" spans="1:24" ht="18.75" thickTop="1" thickBot="1" x14ac:dyDescent="0.35">
      <c r="A11" s="71"/>
      <c r="B11" s="58"/>
      <c r="C11" s="59"/>
      <c r="D11" s="60"/>
      <c r="E11" s="40">
        <f t="shared" si="2"/>
        <v>0</v>
      </c>
      <c r="F11" s="61"/>
      <c r="G11" s="62"/>
      <c r="H11" s="410"/>
      <c r="I11" s="411"/>
      <c r="J11" s="45">
        <f t="shared" si="0"/>
        <v>0</v>
      </c>
      <c r="K11" s="46"/>
      <c r="L11" s="65"/>
      <c r="M11" s="65"/>
      <c r="N11" s="48">
        <f t="shared" si="1"/>
        <v>0</v>
      </c>
      <c r="O11" s="397"/>
      <c r="P11" s="398"/>
      <c r="Q11" s="66"/>
      <c r="R11" s="67"/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/>
      <c r="B12" s="58"/>
      <c r="C12" s="431"/>
      <c r="D12" s="60"/>
      <c r="E12" s="40">
        <f t="shared" si="2"/>
        <v>0</v>
      </c>
      <c r="F12" s="61"/>
      <c r="G12" s="62"/>
      <c r="H12" s="410"/>
      <c r="I12" s="411"/>
      <c r="J12" s="45">
        <f t="shared" si="0"/>
        <v>0</v>
      </c>
      <c r="K12" s="46"/>
      <c r="L12" s="65"/>
      <c r="M12" s="65"/>
      <c r="N12" s="48">
        <f t="shared" si="1"/>
        <v>0</v>
      </c>
      <c r="O12" s="397"/>
      <c r="P12" s="398"/>
      <c r="Q12" s="66"/>
      <c r="R12" s="67"/>
      <c r="S12" s="51"/>
      <c r="T12" s="52"/>
      <c r="U12" s="53"/>
      <c r="V12" s="54"/>
      <c r="W12" s="53"/>
      <c r="X12" s="70"/>
    </row>
    <row r="13" spans="1:24" ht="22.5" customHeight="1" thickTop="1" thickBot="1" x14ac:dyDescent="0.35">
      <c r="A13" s="71"/>
      <c r="B13" s="58"/>
      <c r="C13" s="432"/>
      <c r="D13" s="60"/>
      <c r="E13" s="40">
        <f t="shared" si="2"/>
        <v>0</v>
      </c>
      <c r="F13" s="61"/>
      <c r="G13" s="62"/>
      <c r="H13" s="410"/>
      <c r="I13" s="411"/>
      <c r="J13" s="45">
        <f t="shared" si="0"/>
        <v>0</v>
      </c>
      <c r="K13" s="46"/>
      <c r="L13" s="65"/>
      <c r="M13" s="65"/>
      <c r="N13" s="48">
        <f t="shared" si="1"/>
        <v>0</v>
      </c>
      <c r="O13" s="397"/>
      <c r="P13" s="398"/>
      <c r="Q13" s="66"/>
      <c r="R13" s="67"/>
      <c r="S13" s="51"/>
      <c r="T13" s="52"/>
      <c r="U13" s="53"/>
      <c r="V13" s="54"/>
      <c r="W13" s="53"/>
      <c r="X13" s="70"/>
    </row>
    <row r="14" spans="1:24" ht="31.5" customHeight="1" thickTop="1" thickBot="1" x14ac:dyDescent="0.35">
      <c r="A14" s="71"/>
      <c r="B14" s="58"/>
      <c r="C14" s="59"/>
      <c r="D14" s="60"/>
      <c r="E14" s="40">
        <f t="shared" si="2"/>
        <v>0</v>
      </c>
      <c r="F14" s="61"/>
      <c r="G14" s="62"/>
      <c r="H14" s="410"/>
      <c r="I14" s="411"/>
      <c r="J14" s="45">
        <f t="shared" si="0"/>
        <v>0</v>
      </c>
      <c r="K14" s="46"/>
      <c r="L14" s="65"/>
      <c r="M14" s="65"/>
      <c r="N14" s="48">
        <f t="shared" si="1"/>
        <v>0</v>
      </c>
      <c r="O14" s="397"/>
      <c r="P14" s="398"/>
      <c r="Q14" s="66"/>
      <c r="R14" s="67"/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/>
      <c r="B15" s="58"/>
      <c r="C15" s="59"/>
      <c r="D15" s="60"/>
      <c r="E15" s="40">
        <f t="shared" si="2"/>
        <v>0</v>
      </c>
      <c r="F15" s="61"/>
      <c r="G15" s="62"/>
      <c r="H15" s="410"/>
      <c r="I15" s="411"/>
      <c r="J15" s="45">
        <f t="shared" si="0"/>
        <v>0</v>
      </c>
      <c r="K15" s="46"/>
      <c r="L15" s="65"/>
      <c r="M15" s="65"/>
      <c r="N15" s="48">
        <f t="shared" si="1"/>
        <v>0</v>
      </c>
      <c r="O15" s="397"/>
      <c r="P15" s="398"/>
      <c r="Q15" s="66"/>
      <c r="R15" s="67"/>
      <c r="S15" s="51"/>
      <c r="T15" s="92"/>
      <c r="U15" s="53"/>
      <c r="V15" s="54"/>
      <c r="W15" s="53"/>
      <c r="X15" s="70"/>
    </row>
    <row r="16" spans="1:24" ht="18.75" thickTop="1" thickBot="1" x14ac:dyDescent="0.35">
      <c r="A16" s="71"/>
      <c r="B16" s="58"/>
      <c r="C16" s="74"/>
      <c r="D16" s="60"/>
      <c r="E16" s="40">
        <f t="shared" si="2"/>
        <v>0</v>
      </c>
      <c r="F16" s="61"/>
      <c r="G16" s="62"/>
      <c r="H16" s="410"/>
      <c r="I16" s="411"/>
      <c r="J16" s="45">
        <f t="shared" si="0"/>
        <v>0</v>
      </c>
      <c r="K16" s="46"/>
      <c r="L16" s="65"/>
      <c r="M16" s="65"/>
      <c r="N16" s="48">
        <f t="shared" si="1"/>
        <v>0</v>
      </c>
      <c r="O16" s="397"/>
      <c r="P16" s="398"/>
      <c r="Q16" s="66"/>
      <c r="R16" s="67"/>
      <c r="S16" s="51"/>
      <c r="T16" s="92"/>
      <c r="U16" s="53"/>
      <c r="V16" s="54"/>
      <c r="W16" s="53"/>
      <c r="X16" s="70"/>
    </row>
    <row r="17" spans="1:24" ht="28.5" customHeight="1" thickTop="1" thickBot="1" x14ac:dyDescent="0.35">
      <c r="A17" s="75"/>
      <c r="B17" s="58"/>
      <c r="C17" s="59"/>
      <c r="D17" s="60"/>
      <c r="E17" s="40">
        <f t="shared" si="2"/>
        <v>0</v>
      </c>
      <c r="F17" s="61"/>
      <c r="G17" s="62"/>
      <c r="H17" s="410"/>
      <c r="I17" s="411"/>
      <c r="J17" s="45">
        <f t="shared" si="0"/>
        <v>0</v>
      </c>
      <c r="K17" s="76"/>
      <c r="L17" s="65"/>
      <c r="M17" s="65"/>
      <c r="N17" s="48">
        <f t="shared" si="1"/>
        <v>0</v>
      </c>
      <c r="O17" s="397"/>
      <c r="P17" s="398"/>
      <c r="Q17" s="66"/>
      <c r="R17" s="67"/>
      <c r="S17" s="51"/>
      <c r="T17" s="92"/>
      <c r="U17" s="53"/>
      <c r="V17" s="54"/>
      <c r="W17" s="53"/>
      <c r="X17" s="70"/>
    </row>
    <row r="18" spans="1:24" ht="22.5" customHeight="1" thickTop="1" thickBot="1" x14ac:dyDescent="0.35">
      <c r="A18" s="81"/>
      <c r="B18" s="58"/>
      <c r="C18" s="59"/>
      <c r="D18" s="60"/>
      <c r="E18" s="40">
        <f t="shared" si="2"/>
        <v>0</v>
      </c>
      <c r="F18" s="61"/>
      <c r="G18" s="62"/>
      <c r="H18" s="410"/>
      <c r="I18" s="411"/>
      <c r="J18" s="45">
        <f t="shared" si="0"/>
        <v>0</v>
      </c>
      <c r="K18" s="76"/>
      <c r="L18" s="65"/>
      <c r="M18" s="65"/>
      <c r="N18" s="48">
        <f t="shared" si="1"/>
        <v>0</v>
      </c>
      <c r="O18" s="397"/>
      <c r="P18" s="398"/>
      <c r="Q18" s="66"/>
      <c r="R18" s="67"/>
      <c r="S18" s="51"/>
      <c r="T18" s="92"/>
      <c r="U18" s="53"/>
      <c r="V18" s="54"/>
      <c r="W18" s="53"/>
      <c r="X18" s="70"/>
    </row>
    <row r="19" spans="1:24" ht="30" customHeight="1" thickTop="1" thickBot="1" x14ac:dyDescent="0.35">
      <c r="A19" s="78"/>
      <c r="B19" s="58"/>
      <c r="C19" s="59"/>
      <c r="D19" s="60"/>
      <c r="E19" s="40">
        <f t="shared" si="2"/>
        <v>0</v>
      </c>
      <c r="F19" s="61"/>
      <c r="G19" s="62"/>
      <c r="H19" s="410"/>
      <c r="I19" s="411"/>
      <c r="J19" s="45">
        <f t="shared" si="0"/>
        <v>0</v>
      </c>
      <c r="K19" s="76"/>
      <c r="L19" s="65"/>
      <c r="M19" s="65"/>
      <c r="N19" s="48">
        <f t="shared" si="1"/>
        <v>0</v>
      </c>
      <c r="O19" s="397"/>
      <c r="P19" s="398"/>
      <c r="Q19" s="79"/>
      <c r="R19" s="67"/>
      <c r="S19" s="51"/>
      <c r="T19" s="92"/>
      <c r="U19" s="53"/>
      <c r="V19" s="54"/>
      <c r="W19" s="53"/>
      <c r="X19" s="70"/>
    </row>
    <row r="20" spans="1:24" ht="22.5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53"/>
      <c r="X20" s="70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70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70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/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18" t="s">
        <v>552</v>
      </c>
      <c r="B30" s="93" t="s">
        <v>23</v>
      </c>
      <c r="C30" s="59"/>
      <c r="D30" s="60"/>
      <c r="E30" s="40">
        <f t="shared" si="2"/>
        <v>0</v>
      </c>
      <c r="F30" s="61">
        <v>4027.9</v>
      </c>
      <c r="G30" s="62">
        <v>44718</v>
      </c>
      <c r="H30" s="410"/>
      <c r="I30" s="411">
        <v>4027.9</v>
      </c>
      <c r="J30" s="45">
        <f t="shared" si="0"/>
        <v>0</v>
      </c>
      <c r="K30" s="76">
        <v>96</v>
      </c>
      <c r="L30" s="65"/>
      <c r="M30" s="65"/>
      <c r="N30" s="48">
        <f t="shared" si="1"/>
        <v>386678.4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24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6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17.25" x14ac:dyDescent="0.3">
      <c r="A66" s="572" t="s">
        <v>579</v>
      </c>
      <c r="B66" s="178" t="s">
        <v>585</v>
      </c>
      <c r="C66" s="598" t="s">
        <v>586</v>
      </c>
      <c r="D66" s="171"/>
      <c r="E66" s="60"/>
      <c r="F66" s="151">
        <v>58855</v>
      </c>
      <c r="G66" s="152">
        <v>44748</v>
      </c>
      <c r="H66" s="562" t="s">
        <v>587</v>
      </c>
      <c r="I66" s="151">
        <v>58855</v>
      </c>
      <c r="J66" s="45">
        <f t="shared" si="0"/>
        <v>0</v>
      </c>
      <c r="K66" s="166">
        <v>1</v>
      </c>
      <c r="L66" s="99"/>
      <c r="M66" s="99"/>
      <c r="N66" s="48">
        <f t="shared" si="1"/>
        <v>58855</v>
      </c>
      <c r="O66" s="602" t="s">
        <v>59</v>
      </c>
      <c r="P66" s="595">
        <v>44750</v>
      </c>
      <c r="Q66" s="167"/>
      <c r="R66" s="129"/>
      <c r="S66" s="180"/>
      <c r="T66" s="52"/>
      <c r="U66" s="53"/>
      <c r="V66" s="54"/>
    </row>
    <row r="67" spans="1:22" ht="18.600000000000001" customHeight="1" x14ac:dyDescent="0.3">
      <c r="A67" s="597"/>
      <c r="B67" s="178" t="s">
        <v>588</v>
      </c>
      <c r="C67" s="599"/>
      <c r="D67" s="171"/>
      <c r="E67" s="60"/>
      <c r="F67" s="151">
        <v>28199</v>
      </c>
      <c r="G67" s="152">
        <v>44748</v>
      </c>
      <c r="H67" s="601"/>
      <c r="I67" s="151">
        <v>28199</v>
      </c>
      <c r="J67" s="45">
        <f t="shared" si="0"/>
        <v>0</v>
      </c>
      <c r="K67" s="46">
        <v>1</v>
      </c>
      <c r="L67" s="65"/>
      <c r="M67" s="99"/>
      <c r="N67" s="48">
        <f t="shared" si="1"/>
        <v>28199</v>
      </c>
      <c r="O67" s="603"/>
      <c r="P67" s="604"/>
      <c r="Q67" s="167"/>
      <c r="R67" s="129"/>
      <c r="S67" s="180"/>
      <c r="T67" s="52"/>
      <c r="U67" s="53"/>
      <c r="V67" s="54"/>
    </row>
    <row r="68" spans="1:22" ht="18" thickBot="1" x14ac:dyDescent="0.35">
      <c r="A68" s="574"/>
      <c r="B68" s="178" t="s">
        <v>589</v>
      </c>
      <c r="C68" s="600"/>
      <c r="D68" s="171"/>
      <c r="E68" s="60"/>
      <c r="F68" s="151">
        <v>26810</v>
      </c>
      <c r="G68" s="152">
        <v>44748</v>
      </c>
      <c r="H68" s="563"/>
      <c r="I68" s="151">
        <v>26810</v>
      </c>
      <c r="J68" s="45">
        <f t="shared" si="0"/>
        <v>0</v>
      </c>
      <c r="K68" s="46">
        <v>1</v>
      </c>
      <c r="L68" s="65"/>
      <c r="M68" s="99"/>
      <c r="N68" s="48">
        <f t="shared" si="1"/>
        <v>26810</v>
      </c>
      <c r="O68" s="605"/>
      <c r="P68" s="596"/>
      <c r="Q68" s="167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72"/>
      <c r="P69" s="526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56"/>
      <c r="M87" s="557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56"/>
      <c r="M88" s="557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52"/>
      <c r="P94" s="54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53"/>
      <c r="P95" s="54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50" t="s">
        <v>26</v>
      </c>
      <c r="G259" s="550"/>
      <c r="H259" s="551"/>
      <c r="I259" s="317">
        <f>SUM(I4:I258)</f>
        <v>227210.55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5033274.5250000004</v>
      </c>
      <c r="O263" s="338"/>
      <c r="Q263" s="339">
        <f>SUM(Q4:Q262)</f>
        <v>91033</v>
      </c>
      <c r="R263" s="8"/>
      <c r="S263" s="340">
        <f>SUM(S17:S262)</f>
        <v>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5124307.5250000004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3">
    <mergeCell ref="L87:M88"/>
    <mergeCell ref="O94:O95"/>
    <mergeCell ref="P94:P95"/>
    <mergeCell ref="F259:H259"/>
    <mergeCell ref="A1:J2"/>
    <mergeCell ref="A66:A68"/>
    <mergeCell ref="C66:C68"/>
    <mergeCell ref="H66:H68"/>
    <mergeCell ref="O66:O68"/>
    <mergeCell ref="P66:P68"/>
    <mergeCell ref="S1:T2"/>
    <mergeCell ref="W1:X1"/>
    <mergeCell ref="O3:P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2022-07-12T20:16:40Z</dcterms:modified>
</cp:coreProperties>
</file>