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720" windowHeight="11715" firstSheet="1" activeTab="2"/>
  </bookViews>
  <sheets>
    <sheet name="CANALES   ENERO    2023       " sheetId="1" r:id="rId1"/>
    <sheet name="CANALES   FEBRERO    2023    " sheetId="2" r:id="rId2"/>
    <sheet name="CANALES   MARZO   202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69" i="3" l="1"/>
  <c r="S269" i="3"/>
  <c r="Q269" i="3"/>
  <c r="L269" i="3"/>
  <c r="N268" i="3"/>
  <c r="E268" i="3"/>
  <c r="N267" i="3"/>
  <c r="E267" i="3"/>
  <c r="N266" i="3"/>
  <c r="E266" i="3"/>
  <c r="I265" i="3"/>
  <c r="N265" i="3" s="1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E92" i="3"/>
  <c r="N91" i="3"/>
  <c r="J91" i="3"/>
  <c r="E91" i="3"/>
  <c r="N90" i="3"/>
  <c r="J90" i="3"/>
  <c r="E90" i="3"/>
  <c r="N89" i="3"/>
  <c r="J89" i="3"/>
  <c r="E89" i="3"/>
  <c r="N88" i="3"/>
  <c r="J88" i="3"/>
  <c r="E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69" i="3" l="1"/>
  <c r="N272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<sst xmlns="http://schemas.openxmlformats.org/spreadsheetml/2006/main" count="360" uniqueCount="164">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</sst>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6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5" fontId="54" fillId="13" borderId="0" xfId="0" applyNumberFormat="1" applyFont="1" applyFill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0000FF"/>
      <color rgb="FF800000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30" t="s">
        <v>30</v>
      </c>
      <c r="B1" s="430"/>
      <c r="C1" s="430"/>
      <c r="D1" s="430"/>
      <c r="E1" s="430"/>
      <c r="F1" s="430"/>
      <c r="G1" s="430"/>
      <c r="H1" s="430"/>
      <c r="I1" s="430"/>
      <c r="J1" s="430"/>
      <c r="K1" s="363"/>
      <c r="L1" s="363"/>
      <c r="M1" s="363"/>
      <c r="N1" s="363"/>
      <c r="O1" s="364"/>
      <c r="S1" s="431" t="s">
        <v>0</v>
      </c>
      <c r="T1" s="431"/>
      <c r="U1" s="4" t="s">
        <v>1</v>
      </c>
      <c r="V1" s="5" t="s">
        <v>2</v>
      </c>
      <c r="W1" s="433" t="s">
        <v>3</v>
      </c>
      <c r="X1" s="434"/>
    </row>
    <row r="2" spans="1:24" thickBot="1" x14ac:dyDescent="0.3">
      <c r="A2" s="430"/>
      <c r="B2" s="430"/>
      <c r="C2" s="430"/>
      <c r="D2" s="430"/>
      <c r="E2" s="430"/>
      <c r="F2" s="430"/>
      <c r="G2" s="430"/>
      <c r="H2" s="430"/>
      <c r="I2" s="430"/>
      <c r="J2" s="430"/>
      <c r="K2" s="365"/>
      <c r="L2" s="365"/>
      <c r="M2" s="365"/>
      <c r="N2" s="366"/>
      <c r="O2" s="367"/>
      <c r="Q2" s="6"/>
      <c r="R2" s="7"/>
      <c r="S2" s="432"/>
      <c r="T2" s="43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35" t="s">
        <v>16</v>
      </c>
      <c r="P3" s="43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437"/>
      <c r="M90" s="438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437"/>
      <c r="M91" s="438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439"/>
      <c r="P97" s="441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440"/>
      <c r="P98" s="442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428" t="s">
        <v>27</v>
      </c>
      <c r="G262" s="428"/>
      <c r="H262" s="429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30" t="s">
        <v>56</v>
      </c>
      <c r="B1" s="430"/>
      <c r="C1" s="430"/>
      <c r="D1" s="430"/>
      <c r="E1" s="430"/>
      <c r="F1" s="430"/>
      <c r="G1" s="430"/>
      <c r="H1" s="430"/>
      <c r="I1" s="430"/>
      <c r="J1" s="430"/>
      <c r="K1" s="363"/>
      <c r="L1" s="363"/>
      <c r="M1" s="363"/>
      <c r="N1" s="363"/>
      <c r="O1" s="364"/>
      <c r="S1" s="431" t="s">
        <v>0</v>
      </c>
      <c r="T1" s="431"/>
      <c r="U1" s="4" t="s">
        <v>1</v>
      </c>
      <c r="V1" s="5" t="s">
        <v>2</v>
      </c>
      <c r="W1" s="433" t="s">
        <v>3</v>
      </c>
      <c r="X1" s="434"/>
    </row>
    <row r="2" spans="1:24" thickBot="1" x14ac:dyDescent="0.3">
      <c r="A2" s="430"/>
      <c r="B2" s="430"/>
      <c r="C2" s="430"/>
      <c r="D2" s="430"/>
      <c r="E2" s="430"/>
      <c r="F2" s="430"/>
      <c r="G2" s="430"/>
      <c r="H2" s="430"/>
      <c r="I2" s="430"/>
      <c r="J2" s="430"/>
      <c r="K2" s="365"/>
      <c r="L2" s="365"/>
      <c r="M2" s="365"/>
      <c r="N2" s="366"/>
      <c r="O2" s="367"/>
      <c r="Q2" s="6"/>
      <c r="R2" s="7"/>
      <c r="S2" s="432"/>
      <c r="T2" s="43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35" t="s">
        <v>16</v>
      </c>
      <c r="P3" s="43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485" t="s">
        <v>43</v>
      </c>
      <c r="B59" s="418" t="s">
        <v>23</v>
      </c>
      <c r="C59" s="487" t="s">
        <v>144</v>
      </c>
      <c r="D59" s="409"/>
      <c r="E59" s="56"/>
      <c r="F59" s="410">
        <v>1649.6</v>
      </c>
      <c r="G59" s="489">
        <v>44981</v>
      </c>
      <c r="H59" s="491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493" t="s">
        <v>21</v>
      </c>
      <c r="P59" s="483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486"/>
      <c r="B60" s="418" t="s">
        <v>146</v>
      </c>
      <c r="C60" s="488"/>
      <c r="D60" s="409"/>
      <c r="E60" s="56"/>
      <c r="F60" s="410">
        <v>83</v>
      </c>
      <c r="G60" s="490"/>
      <c r="H60" s="492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494"/>
      <c r="P60" s="484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443" t="s">
        <v>82</v>
      </c>
      <c r="B66" s="167" t="s">
        <v>109</v>
      </c>
      <c r="C66" s="173"/>
      <c r="D66" s="174"/>
      <c r="E66" s="56"/>
      <c r="F66" s="155">
        <v>1224</v>
      </c>
      <c r="G66" s="445">
        <v>44973</v>
      </c>
      <c r="H66" s="447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449" t="s">
        <v>21</v>
      </c>
      <c r="P66" s="451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444"/>
      <c r="B67" s="167" t="s">
        <v>24</v>
      </c>
      <c r="C67" s="170"/>
      <c r="D67" s="174"/>
      <c r="E67" s="56"/>
      <c r="F67" s="155">
        <v>902.95899999999995</v>
      </c>
      <c r="G67" s="446"/>
      <c r="H67" s="448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450"/>
      <c r="P67" s="452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473" t="s">
        <v>82</v>
      </c>
      <c r="B69" s="400" t="s">
        <v>128</v>
      </c>
      <c r="C69" s="475" t="s">
        <v>129</v>
      </c>
      <c r="D69" s="409"/>
      <c r="E69" s="56"/>
      <c r="F69" s="410">
        <v>80.7</v>
      </c>
      <c r="G69" s="479">
        <v>44979</v>
      </c>
      <c r="H69" s="477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481" t="s">
        <v>127</v>
      </c>
      <c r="P69" s="471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474"/>
      <c r="B70" s="408" t="s">
        <v>131</v>
      </c>
      <c r="C70" s="476"/>
      <c r="D70" s="409"/>
      <c r="E70" s="56"/>
      <c r="F70" s="410">
        <v>151.4</v>
      </c>
      <c r="G70" s="480"/>
      <c r="H70" s="478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482"/>
      <c r="P70" s="472"/>
      <c r="Q70" s="166"/>
      <c r="R70" s="125"/>
      <c r="S70" s="176"/>
      <c r="T70" s="177"/>
      <c r="U70" s="49"/>
      <c r="V70" s="50"/>
    </row>
    <row r="71" spans="1:22" ht="17.25" x14ac:dyDescent="0.3">
      <c r="A71" s="461" t="s">
        <v>82</v>
      </c>
      <c r="B71" s="400" t="s">
        <v>122</v>
      </c>
      <c r="C71" s="459" t="s">
        <v>123</v>
      </c>
      <c r="D71" s="398"/>
      <c r="E71" s="56"/>
      <c r="F71" s="155">
        <v>130.16</v>
      </c>
      <c r="G71" s="464">
        <v>44982</v>
      </c>
      <c r="H71" s="466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455" t="s">
        <v>127</v>
      </c>
      <c r="P71" s="457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461"/>
      <c r="B72" s="400" t="s">
        <v>125</v>
      </c>
      <c r="C72" s="463"/>
      <c r="D72" s="398"/>
      <c r="E72" s="56"/>
      <c r="F72" s="155">
        <v>89.64</v>
      </c>
      <c r="G72" s="464"/>
      <c r="H72" s="467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469"/>
      <c r="P72" s="470"/>
      <c r="Q72" s="166"/>
      <c r="R72" s="125"/>
      <c r="S72" s="176"/>
      <c r="T72" s="177"/>
      <c r="U72" s="49"/>
      <c r="V72" s="50"/>
    </row>
    <row r="73" spans="1:22" ht="18" thickBot="1" x14ac:dyDescent="0.35">
      <c r="A73" s="462"/>
      <c r="B73" s="400" t="s">
        <v>126</v>
      </c>
      <c r="C73" s="460"/>
      <c r="D73" s="398"/>
      <c r="E73" s="56"/>
      <c r="F73" s="155">
        <v>152.78</v>
      </c>
      <c r="G73" s="465"/>
      <c r="H73" s="468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456"/>
      <c r="P73" s="458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443" t="s">
        <v>82</v>
      </c>
      <c r="B80" s="397" t="s">
        <v>118</v>
      </c>
      <c r="C80" s="459" t="s">
        <v>121</v>
      </c>
      <c r="D80" s="398"/>
      <c r="E80" s="56"/>
      <c r="F80" s="155">
        <v>108.66</v>
      </c>
      <c r="G80" s="156">
        <v>44985</v>
      </c>
      <c r="H80" s="453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455" t="s">
        <v>120</v>
      </c>
      <c r="P80" s="457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444"/>
      <c r="B81" s="397" t="s">
        <v>119</v>
      </c>
      <c r="C81" s="460"/>
      <c r="D81" s="398"/>
      <c r="E81" s="56"/>
      <c r="F81" s="155">
        <v>76.94</v>
      </c>
      <c r="G81" s="156">
        <v>44985</v>
      </c>
      <c r="H81" s="454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456"/>
      <c r="P81" s="458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437"/>
      <c r="M99" s="43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437"/>
      <c r="M100" s="438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439"/>
      <c r="P106" s="441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440"/>
      <c r="P107" s="442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428" t="s">
        <v>27</v>
      </c>
      <c r="G271" s="428"/>
      <c r="H271" s="429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8"/>
  <sheetViews>
    <sheetView tabSelected="1" workbookViewId="0">
      <pane xSplit="1" ySplit="3" topLeftCell="G37" activePane="bottomRight" state="frozen"/>
      <selection pane="topRight" activeCell="B1" sqref="B1"/>
      <selection pane="bottomLeft" activeCell="A4" sqref="A4"/>
      <selection pane="bottomRight" activeCell="J67" sqref="J6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30" t="s">
        <v>92</v>
      </c>
      <c r="B1" s="430"/>
      <c r="C1" s="430"/>
      <c r="D1" s="430"/>
      <c r="E1" s="430"/>
      <c r="F1" s="430"/>
      <c r="G1" s="430"/>
      <c r="H1" s="430"/>
      <c r="I1" s="430"/>
      <c r="J1" s="430"/>
      <c r="K1" s="363"/>
      <c r="L1" s="363"/>
      <c r="M1" s="363"/>
      <c r="N1" s="363"/>
      <c r="O1" s="364"/>
      <c r="S1" s="431" t="s">
        <v>0</v>
      </c>
      <c r="T1" s="431"/>
      <c r="U1" s="4" t="s">
        <v>1</v>
      </c>
      <c r="V1" s="5" t="s">
        <v>2</v>
      </c>
      <c r="W1" s="433" t="s">
        <v>3</v>
      </c>
      <c r="X1" s="434"/>
    </row>
    <row r="2" spans="1:24" thickBot="1" x14ac:dyDescent="0.3">
      <c r="A2" s="430"/>
      <c r="B2" s="430"/>
      <c r="C2" s="430"/>
      <c r="D2" s="430"/>
      <c r="E2" s="430"/>
      <c r="F2" s="430"/>
      <c r="G2" s="430"/>
      <c r="H2" s="430"/>
      <c r="I2" s="430"/>
      <c r="J2" s="430"/>
      <c r="K2" s="365"/>
      <c r="L2" s="365"/>
      <c r="M2" s="365"/>
      <c r="N2" s="366"/>
      <c r="O2" s="367"/>
      <c r="Q2" s="6"/>
      <c r="R2" s="7"/>
      <c r="S2" s="432"/>
      <c r="T2" s="43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35" t="s">
        <v>16</v>
      </c>
      <c r="P3" s="43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37">
        <v>41588</v>
      </c>
      <c r="I4" s="38">
        <v>12650</v>
      </c>
      <c r="J4" s="39">
        <f t="shared" ref="J4:J126" si="1">I4-F4</f>
        <v>0</v>
      </c>
      <c r="K4" s="40">
        <v>45</v>
      </c>
      <c r="L4" s="41"/>
      <c r="M4" s="41"/>
      <c r="N4" s="42">
        <f t="shared" ref="N4:N120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/>
      <c r="D6" s="56"/>
      <c r="E6" s="34">
        <f t="shared" si="0"/>
        <v>0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/>
      <c r="D7" s="56"/>
      <c r="E7" s="34">
        <f t="shared" si="0"/>
        <v>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116</v>
      </c>
      <c r="B8" s="54" t="s">
        <v>94</v>
      </c>
      <c r="C8" s="67"/>
      <c r="D8" s="56"/>
      <c r="E8" s="34">
        <f t="shared" si="0"/>
        <v>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/>
      <c r="D9" s="56"/>
      <c r="E9" s="34">
        <f t="shared" si="0"/>
        <v>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/>
      <c r="D10" s="56"/>
      <c r="E10" s="34">
        <f t="shared" si="0"/>
        <v>0</v>
      </c>
      <c r="F10" s="57">
        <v>24340</v>
      </c>
      <c r="G10" s="58">
        <v>44998</v>
      </c>
      <c r="H10" s="59"/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/>
      <c r="P10" s="70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/>
      <c r="D11" s="73"/>
      <c r="E11" s="34">
        <f t="shared" si="0"/>
        <v>0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54" t="s">
        <v>46</v>
      </c>
      <c r="C12" s="55"/>
      <c r="D12" s="56"/>
      <c r="E12" s="34">
        <f t="shared" si="0"/>
        <v>0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72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/>
      <c r="D13" s="56"/>
      <c r="E13" s="34">
        <f t="shared" si="0"/>
        <v>0</v>
      </c>
      <c r="F13" s="57">
        <v>12350</v>
      </c>
      <c r="G13" s="58">
        <v>45002</v>
      </c>
      <c r="H13" s="59"/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77"/>
      <c r="D14" s="56"/>
      <c r="E14" s="34">
        <f t="shared" si="0"/>
        <v>0</v>
      </c>
      <c r="F14" s="57">
        <v>12350</v>
      </c>
      <c r="G14" s="58">
        <v>45002</v>
      </c>
      <c r="H14" s="5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/>
      <c r="D15" s="56"/>
      <c r="E15" s="34">
        <f t="shared" ref="E15:E16" si="3">D15*F15</f>
        <v>0</v>
      </c>
      <c r="F15" s="57">
        <v>13190</v>
      </c>
      <c r="G15" s="58">
        <v>45003</v>
      </c>
      <c r="H15" s="59"/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/>
      <c r="D16" s="56"/>
      <c r="E16" s="34">
        <f t="shared" si="3"/>
        <v>0</v>
      </c>
      <c r="F16" s="57">
        <v>24130</v>
      </c>
      <c r="G16" s="58">
        <v>45005</v>
      </c>
      <c r="H16" s="5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0"/>
        <v>0</v>
      </c>
      <c r="F17" s="57"/>
      <c r="G17" s="58"/>
      <c r="H17" s="59"/>
      <c r="I17" s="60"/>
      <c r="J17" s="39">
        <f t="shared" si="1"/>
        <v>0</v>
      </c>
      <c r="K17" s="40"/>
      <c r="L17" s="61"/>
      <c r="M17" s="61"/>
      <c r="N17" s="42">
        <f t="shared" si="2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0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0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0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0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1"/>
        <v>0</v>
      </c>
      <c r="K57" s="40"/>
      <c r="L57" s="61"/>
      <c r="M57" s="61"/>
      <c r="N57" s="42">
        <f t="shared" si="2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4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4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17.25" x14ac:dyDescent="0.3">
      <c r="A67" s="142" t="s">
        <v>135</v>
      </c>
      <c r="B67" s="167" t="s">
        <v>25</v>
      </c>
      <c r="C67" s="170"/>
      <c r="D67" s="160"/>
      <c r="E67" s="56"/>
      <c r="F67" s="155"/>
      <c r="G67" s="156"/>
      <c r="H67" s="171"/>
      <c r="I67" s="155"/>
      <c r="J67" s="39">
        <f t="shared" si="1"/>
        <v>0</v>
      </c>
      <c r="K67" s="40"/>
      <c r="L67" s="61"/>
      <c r="M67" s="61"/>
      <c r="N67" s="42">
        <f t="shared" si="2"/>
        <v>0</v>
      </c>
      <c r="O67" s="169"/>
      <c r="P67" s="58"/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95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7.25" x14ac:dyDescent="0.3">
      <c r="A69" s="152" t="s">
        <v>147</v>
      </c>
      <c r="B69" s="178" t="s">
        <v>159</v>
      </c>
      <c r="C69" s="154" t="s">
        <v>160</v>
      </c>
      <c r="D69" s="174"/>
      <c r="E69" s="56"/>
      <c r="F69" s="155">
        <v>19303</v>
      </c>
      <c r="G69" s="156">
        <v>44999</v>
      </c>
      <c r="H69" s="168" t="s">
        <v>161</v>
      </c>
      <c r="I69" s="155">
        <v>19303</v>
      </c>
      <c r="J69" s="39">
        <f t="shared" si="1"/>
        <v>0</v>
      </c>
      <c r="K69" s="40">
        <v>1</v>
      </c>
      <c r="L69" s="61"/>
      <c r="M69" s="61"/>
      <c r="N69" s="42">
        <f>K69*I69</f>
        <v>19303</v>
      </c>
      <c r="O69" s="169" t="s">
        <v>21</v>
      </c>
      <c r="P69" s="58">
        <v>45008</v>
      </c>
      <c r="Q69" s="166"/>
      <c r="R69" s="125"/>
      <c r="S69" s="176"/>
      <c r="T69" s="177"/>
      <c r="U69" s="49"/>
      <c r="V69" s="50"/>
    </row>
    <row r="70" spans="1:22" ht="17.25" x14ac:dyDescent="0.3">
      <c r="A70" s="101"/>
      <c r="B70" s="167"/>
      <c r="C70" s="170"/>
      <c r="D70" s="160"/>
      <c r="E70" s="56"/>
      <c r="F70" s="155"/>
      <c r="G70" s="156"/>
      <c r="H70" s="59"/>
      <c r="I70" s="155"/>
      <c r="J70" s="39">
        <f t="shared" si="1"/>
        <v>0</v>
      </c>
      <c r="K70" s="40"/>
      <c r="L70" s="61"/>
      <c r="M70" s="61"/>
      <c r="N70" s="42">
        <f>K70*I70</f>
        <v>0</v>
      </c>
      <c r="O70" s="169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42"/>
      <c r="B71" s="178"/>
      <c r="C71" s="179"/>
      <c r="D71" s="160"/>
      <c r="E71" s="56"/>
      <c r="F71" s="155"/>
      <c r="G71" s="156"/>
      <c r="H71" s="180"/>
      <c r="I71" s="155"/>
      <c r="J71" s="39">
        <f t="shared" si="1"/>
        <v>0</v>
      </c>
      <c r="K71" s="40"/>
      <c r="L71" s="61"/>
      <c r="M71" s="61"/>
      <c r="N71" s="42">
        <f t="shared" ref="N71:N74" si="6">K71*I71</f>
        <v>0</v>
      </c>
      <c r="O71" s="169"/>
      <c r="P71" s="58"/>
      <c r="Q71" s="166"/>
      <c r="R71" s="125"/>
      <c r="S71" s="176"/>
      <c r="T71" s="177"/>
      <c r="U71" s="49"/>
      <c r="V71" s="50"/>
    </row>
    <row r="72" spans="1:22" ht="17.25" x14ac:dyDescent="0.3">
      <c r="A72" s="152"/>
      <c r="B72" s="167"/>
      <c r="C72" s="181"/>
      <c r="D72" s="174"/>
      <c r="E72" s="56"/>
      <c r="F72" s="155"/>
      <c r="G72" s="156"/>
      <c r="H72" s="164"/>
      <c r="I72" s="155"/>
      <c r="J72" s="39">
        <f t="shared" si="1"/>
        <v>0</v>
      </c>
      <c r="K72" s="40"/>
      <c r="L72" s="61"/>
      <c r="M72" s="61"/>
      <c r="N72" s="42">
        <f t="shared" si="6"/>
        <v>0</v>
      </c>
      <c r="O72" s="169"/>
      <c r="P72" s="58"/>
      <c r="Q72" s="166"/>
      <c r="R72" s="125"/>
      <c r="S72" s="176"/>
      <c r="T72" s="177"/>
      <c r="U72" s="49"/>
      <c r="V72" s="50"/>
    </row>
    <row r="73" spans="1:22" ht="18.600000000000001" customHeight="1" x14ac:dyDescent="0.3">
      <c r="A73" s="152"/>
      <c r="B73" s="167"/>
      <c r="C73" s="182"/>
      <c r="D73" s="174"/>
      <c r="E73" s="56"/>
      <c r="F73" s="155"/>
      <c r="G73" s="156"/>
      <c r="H73" s="164"/>
      <c r="I73" s="155"/>
      <c r="J73" s="39">
        <f t="shared" si="1"/>
        <v>0</v>
      </c>
      <c r="K73" s="40"/>
      <c r="L73" s="61"/>
      <c r="M73" s="61"/>
      <c r="N73" s="42">
        <f t="shared" si="6"/>
        <v>0</v>
      </c>
      <c r="O73" s="158"/>
      <c r="P73" s="58"/>
      <c r="Q73" s="166"/>
      <c r="R73" s="125"/>
      <c r="S73" s="176"/>
      <c r="T73" s="177"/>
      <c r="U73" s="49"/>
      <c r="V73" s="50"/>
    </row>
    <row r="74" spans="1:22" ht="17.25" x14ac:dyDescent="0.3">
      <c r="A74" s="152"/>
      <c r="B74" s="167"/>
      <c r="C74" s="182"/>
      <c r="D74" s="174"/>
      <c r="E74" s="56"/>
      <c r="F74" s="155"/>
      <c r="G74" s="156"/>
      <c r="H74" s="164"/>
      <c r="I74" s="155"/>
      <c r="J74" s="39">
        <f t="shared" si="1"/>
        <v>0</v>
      </c>
      <c r="K74" s="40"/>
      <c r="L74" s="61"/>
      <c r="M74" s="61"/>
      <c r="N74" s="42">
        <f t="shared" si="6"/>
        <v>0</v>
      </c>
      <c r="O74" s="158"/>
      <c r="P74" s="58"/>
      <c r="Q74" s="166"/>
      <c r="R74" s="125"/>
      <c r="S74" s="176"/>
      <c r="T74" s="177"/>
      <c r="U74" s="49"/>
      <c r="V74" s="50"/>
    </row>
    <row r="75" spans="1:22" ht="17.25" customHeight="1" x14ac:dyDescent="0.3">
      <c r="A75" s="152"/>
      <c r="B75" s="167"/>
      <c r="C75" s="170"/>
      <c r="D75" s="174"/>
      <c r="E75" s="56"/>
      <c r="F75" s="155"/>
      <c r="G75" s="156"/>
      <c r="H75" s="168"/>
      <c r="I75" s="155"/>
      <c r="J75" s="39">
        <f t="shared" si="1"/>
        <v>0</v>
      </c>
      <c r="K75" s="40"/>
      <c r="L75" s="61"/>
      <c r="M75" s="61"/>
      <c r="N75" s="42">
        <f t="shared" si="2"/>
        <v>0</v>
      </c>
      <c r="O75" s="158"/>
      <c r="P75" s="183"/>
      <c r="Q75" s="166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56"/>
      <c r="H76" s="168"/>
      <c r="I76" s="155"/>
      <c r="J76" s="39">
        <f t="shared" si="1"/>
        <v>0</v>
      </c>
      <c r="K76" s="40"/>
      <c r="L76" s="61"/>
      <c r="M76" s="61"/>
      <c r="N76" s="42">
        <f t="shared" si="2"/>
        <v>0</v>
      </c>
      <c r="O76" s="158"/>
      <c r="P76" s="183"/>
      <c r="Q76" s="166"/>
      <c r="R76" s="125"/>
      <c r="S76" s="176"/>
      <c r="T76" s="177"/>
      <c r="U76" s="49"/>
      <c r="V76" s="50"/>
    </row>
    <row r="77" spans="1:22" ht="18.75" customHeight="1" x14ac:dyDescent="0.25">
      <c r="A77" s="152"/>
      <c r="B77" s="184"/>
      <c r="C77" s="170"/>
      <c r="D77" s="174"/>
      <c r="E77" s="56"/>
      <c r="F77" s="155"/>
      <c r="G77" s="156"/>
      <c r="H77" s="168"/>
      <c r="I77" s="155"/>
      <c r="J77" s="39">
        <f t="shared" si="1"/>
        <v>0</v>
      </c>
      <c r="K77" s="40"/>
      <c r="L77" s="61"/>
      <c r="M77" s="61"/>
      <c r="N77" s="42">
        <f t="shared" si="2"/>
        <v>0</v>
      </c>
      <c r="O77" s="158"/>
      <c r="P77" s="183"/>
      <c r="Q77" s="158"/>
      <c r="R77" s="125"/>
      <c r="S77" s="176"/>
      <c r="T77" s="177"/>
      <c r="U77" s="49"/>
      <c r="V77" s="50"/>
    </row>
    <row r="78" spans="1:22" ht="18.75" customHeight="1" x14ac:dyDescent="0.3">
      <c r="A78" s="152"/>
      <c r="B78" s="167"/>
      <c r="C78" s="170"/>
      <c r="D78" s="170"/>
      <c r="E78" s="56"/>
      <c r="F78" s="155"/>
      <c r="G78" s="156"/>
      <c r="H78" s="168"/>
      <c r="I78" s="155"/>
      <c r="J78" s="39">
        <f t="shared" si="1"/>
        <v>0</v>
      </c>
      <c r="K78" s="40"/>
      <c r="L78" s="61"/>
      <c r="M78" s="61"/>
      <c r="N78" s="42">
        <f t="shared" si="2"/>
        <v>0</v>
      </c>
      <c r="O78" s="158"/>
      <c r="P78" s="183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7.25" customHeight="1" x14ac:dyDescent="0.3">
      <c r="A80" s="152"/>
      <c r="B80" s="178"/>
      <c r="C80" s="170"/>
      <c r="D80" s="170"/>
      <c r="E80" s="56"/>
      <c r="F80" s="155"/>
      <c r="G80" s="185"/>
      <c r="H80" s="164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6"/>
      <c r="Q80" s="158"/>
      <c r="R80" s="125"/>
      <c r="S80" s="176"/>
      <c r="T80" s="177"/>
      <c r="U80" s="49"/>
      <c r="V80" s="50"/>
    </row>
    <row r="81" spans="1:22" ht="17.25" customHeight="1" x14ac:dyDescent="0.3">
      <c r="A81" s="152"/>
      <c r="B81" s="178"/>
      <c r="C81" s="170"/>
      <c r="D81" s="170"/>
      <c r="E81" s="56"/>
      <c r="F81" s="155"/>
      <c r="G81" s="185"/>
      <c r="H81" s="164"/>
      <c r="I81" s="155"/>
      <c r="J81" s="39">
        <f t="shared" si="1"/>
        <v>0</v>
      </c>
      <c r="K81" s="40"/>
      <c r="L81" s="61"/>
      <c r="M81" s="61"/>
      <c r="N81" s="42">
        <f t="shared" si="2"/>
        <v>0</v>
      </c>
      <c r="O81" s="158"/>
      <c r="P81" s="186"/>
      <c r="Q81" s="158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0"/>
      <c r="D82" s="170"/>
      <c r="E82" s="56"/>
      <c r="F82" s="155"/>
      <c r="G82" s="185"/>
      <c r="H82" s="164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8.75" customHeight="1" x14ac:dyDescent="0.3">
      <c r="A83" s="152"/>
      <c r="B83" s="167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7"/>
      <c r="E84" s="56"/>
      <c r="F84" s="155"/>
      <c r="G84" s="156"/>
      <c r="H84" s="168"/>
      <c r="I84" s="155"/>
      <c r="J84" s="39">
        <f t="shared" si="1"/>
        <v>0</v>
      </c>
      <c r="K84" s="81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7"/>
      <c r="E85" s="56"/>
      <c r="F85" s="155"/>
      <c r="G85" s="156"/>
      <c r="H85" s="164"/>
      <c r="I85" s="155"/>
      <c r="J85" s="39">
        <f t="shared" si="1"/>
        <v>0</v>
      </c>
      <c r="K85" s="81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152"/>
      <c r="B86" s="167"/>
      <c r="C86" s="170"/>
      <c r="D86" s="187"/>
      <c r="E86" s="56"/>
      <c r="F86" s="155"/>
      <c r="G86" s="156"/>
      <c r="H86" s="164"/>
      <c r="I86" s="155"/>
      <c r="J86" s="39">
        <f t="shared" si="1"/>
        <v>0</v>
      </c>
      <c r="K86" s="81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6.5" customHeight="1" x14ac:dyDescent="0.3">
      <c r="A87" s="152"/>
      <c r="B87" s="167"/>
      <c r="C87" s="170"/>
      <c r="D87" s="181"/>
      <c r="E87" s="56"/>
      <c r="F87" s="155"/>
      <c r="G87" s="156"/>
      <c r="H87" s="164"/>
      <c r="I87" s="155"/>
      <c r="J87" s="39">
        <f t="shared" si="1"/>
        <v>0</v>
      </c>
      <c r="K87" s="81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6.5" customHeight="1" x14ac:dyDescent="0.3">
      <c r="A88" s="152"/>
      <c r="B88" s="167"/>
      <c r="C88" s="170"/>
      <c r="D88" s="181"/>
      <c r="E88" s="56">
        <f t="shared" ref="E88:E153" si="7">D88*F88</f>
        <v>0</v>
      </c>
      <c r="F88" s="155"/>
      <c r="G88" s="156"/>
      <c r="H88" s="164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6.5" customHeight="1" x14ac:dyDescent="0.3">
      <c r="A89" s="98"/>
      <c r="B89" s="167"/>
      <c r="C89" s="188"/>
      <c r="D89" s="187"/>
      <c r="E89" s="56">
        <f t="shared" si="7"/>
        <v>0</v>
      </c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98"/>
      <c r="B90" s="167"/>
      <c r="C90" s="189"/>
      <c r="D90" s="187"/>
      <c r="E90" s="56">
        <f t="shared" si="7"/>
        <v>0</v>
      </c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6.5" customHeight="1" x14ac:dyDescent="0.3">
      <c r="A91" s="98"/>
      <c r="B91" s="167"/>
      <c r="C91" s="187"/>
      <c r="D91" s="191"/>
      <c r="E91" s="56">
        <f t="shared" si="7"/>
        <v>0</v>
      </c>
      <c r="F91" s="155"/>
      <c r="G91" s="156"/>
      <c r="H91" s="168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16.5" customHeight="1" x14ac:dyDescent="0.3">
      <c r="A92" s="110"/>
      <c r="B92" s="99"/>
      <c r="C92" s="187"/>
      <c r="D92" s="191"/>
      <c r="E92" s="56">
        <f t="shared" si="7"/>
        <v>0</v>
      </c>
      <c r="F92" s="60"/>
      <c r="G92" s="58"/>
      <c r="H92" s="59"/>
      <c r="I92" s="60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17.25" x14ac:dyDescent="0.3">
      <c r="A93" s="110"/>
      <c r="B93" s="99"/>
      <c r="C93" s="192"/>
      <c r="D93" s="191"/>
      <c r="E93" s="56">
        <f t="shared" si="7"/>
        <v>0</v>
      </c>
      <c r="F93" s="60"/>
      <c r="G93" s="58"/>
      <c r="H93" s="59"/>
      <c r="I93" s="60"/>
      <c r="J93" s="39">
        <f t="shared" si="1"/>
        <v>0</v>
      </c>
      <c r="K93" s="81"/>
      <c r="L93" s="437"/>
      <c r="M93" s="438"/>
      <c r="N93" s="42">
        <f t="shared" si="2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10"/>
      <c r="B94" s="99"/>
      <c r="C94" s="182"/>
      <c r="D94" s="191"/>
      <c r="E94" s="56">
        <f t="shared" si="7"/>
        <v>0</v>
      </c>
      <c r="F94" s="60"/>
      <c r="G94" s="58"/>
      <c r="H94" s="59"/>
      <c r="I94" s="60"/>
      <c r="J94" s="39">
        <f t="shared" si="1"/>
        <v>0</v>
      </c>
      <c r="K94" s="81"/>
      <c r="L94" s="437"/>
      <c r="M94" s="438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21" customHeight="1" x14ac:dyDescent="0.3">
      <c r="A95" s="193"/>
      <c r="B95" s="99"/>
      <c r="C95" s="194"/>
      <c r="D95" s="191"/>
      <c r="E95" s="56">
        <f t="shared" si="7"/>
        <v>0</v>
      </c>
      <c r="F95" s="60"/>
      <c r="G95" s="58"/>
      <c r="H95" s="59"/>
      <c r="I95" s="60"/>
      <c r="J95" s="39">
        <f t="shared" si="1"/>
        <v>0</v>
      </c>
      <c r="K95" s="81"/>
      <c r="L95" s="195"/>
      <c r="M95" s="195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26.25" customHeight="1" x14ac:dyDescent="0.3">
      <c r="A96" s="196"/>
      <c r="B96" s="99"/>
      <c r="C96" s="154"/>
      <c r="D96" s="191"/>
      <c r="E96" s="56">
        <f t="shared" si="7"/>
        <v>0</v>
      </c>
      <c r="F96" s="60"/>
      <c r="G96" s="58"/>
      <c r="H96" s="59"/>
      <c r="I96" s="60"/>
      <c r="J96" s="39">
        <f t="shared" si="1"/>
        <v>0</v>
      </c>
      <c r="K96" s="81"/>
      <c r="L96" s="195"/>
      <c r="M96" s="195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01"/>
      <c r="B97" s="99"/>
      <c r="C97" s="191"/>
      <c r="D97" s="191"/>
      <c r="E97" s="56">
        <f t="shared" si="7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01"/>
      <c r="B98" s="99"/>
      <c r="C98" s="191"/>
      <c r="D98" s="191"/>
      <c r="E98" s="56">
        <f t="shared" si="7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01"/>
      <c r="B99" s="99"/>
      <c r="C99" s="191"/>
      <c r="D99" s="191"/>
      <c r="E99" s="56">
        <f t="shared" si="7"/>
        <v>0</v>
      </c>
      <c r="F99" s="60"/>
      <c r="G99" s="58"/>
      <c r="H99" s="59"/>
      <c r="I99" s="60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7"/>
      <c r="D100" s="191"/>
      <c r="E100" s="56">
        <f t="shared" si="7"/>
        <v>0</v>
      </c>
      <c r="F100" s="60"/>
      <c r="G100" s="58"/>
      <c r="H100" s="59"/>
      <c r="I100" s="60"/>
      <c r="J100" s="39">
        <f t="shared" si="1"/>
        <v>0</v>
      </c>
      <c r="K100" s="81"/>
      <c r="L100" s="61"/>
      <c r="M100" s="61"/>
      <c r="N100" s="42">
        <f t="shared" si="2"/>
        <v>0</v>
      </c>
      <c r="O100" s="439"/>
      <c r="P100" s="441"/>
      <c r="Q100" s="158"/>
      <c r="R100" s="125"/>
      <c r="S100" s="176"/>
      <c r="T100" s="177"/>
      <c r="U100" s="49"/>
      <c r="V100" s="50"/>
    </row>
    <row r="101" spans="1:22" ht="17.25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440"/>
      <c r="P101" s="442"/>
      <c r="Q101" s="158"/>
      <c r="R101" s="125"/>
      <c r="S101" s="176"/>
      <c r="T101" s="177"/>
      <c r="U101" s="49"/>
      <c r="V101" s="50"/>
    </row>
    <row r="102" spans="1:22" ht="17.25" x14ac:dyDescent="0.3">
      <c r="A102" s="99"/>
      <c r="B102" s="99"/>
      <c r="C102" s="191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99"/>
      <c r="B103" s="99"/>
      <c r="C103" s="191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2"/>
      <c r="B104" s="99"/>
      <c r="C104" s="197"/>
      <c r="D104" s="197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25">
      <c r="A105" s="152"/>
      <c r="B105" s="110"/>
      <c r="C105" s="194"/>
      <c r="D105" s="194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25">
      <c r="A106" s="152"/>
      <c r="B106" s="110"/>
      <c r="C106" s="197"/>
      <c r="D106" s="197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25">
      <c r="A107" s="152"/>
      <c r="B107" s="110"/>
      <c r="C107" s="197"/>
      <c r="D107" s="197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7"/>
      <c r="D108" s="197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6"/>
      <c r="U108" s="49"/>
      <c r="V108" s="50"/>
    </row>
    <row r="109" spans="1:22" ht="17.25" x14ac:dyDescent="0.3">
      <c r="A109" s="101"/>
      <c r="B109" s="99"/>
      <c r="C109" s="197"/>
      <c r="D109" s="197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6"/>
      <c r="U109" s="49"/>
      <c r="V109" s="50"/>
    </row>
    <row r="110" spans="1:22" ht="17.25" x14ac:dyDescent="0.3">
      <c r="A110" s="101"/>
      <c r="B110" s="99"/>
      <c r="C110" s="197"/>
      <c r="D110" s="197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6"/>
      <c r="U110" s="49"/>
      <c r="V110" s="50"/>
    </row>
    <row r="111" spans="1:22" ht="18.75" x14ac:dyDescent="0.3">
      <c r="A111" s="99"/>
      <c r="B111" s="198"/>
      <c r="C111" s="197"/>
      <c r="D111" s="197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7"/>
      <c r="D112" s="197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52"/>
      <c r="B114" s="99"/>
      <c r="C114" s="197"/>
      <c r="D114" s="197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" thickBot="1" x14ac:dyDescent="0.35">
      <c r="A115" s="199"/>
      <c r="B115" s="199"/>
      <c r="C115" s="200"/>
      <c r="D115" s="200"/>
      <c r="E115" s="201">
        <f t="shared" si="7"/>
        <v>0</v>
      </c>
      <c r="F115" s="38"/>
      <c r="G115" s="36"/>
      <c r="H115" s="37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99"/>
      <c r="B116" s="99"/>
      <c r="C116" s="197"/>
      <c r="D116" s="197"/>
      <c r="E116" s="34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110"/>
      <c r="B117" s="99"/>
      <c r="C117" s="197"/>
      <c r="D117" s="197"/>
      <c r="E117" s="34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110"/>
      <c r="B118" s="99"/>
      <c r="C118" s="197"/>
      <c r="D118" s="197"/>
      <c r="E118" s="34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10"/>
      <c r="B119" s="99"/>
      <c r="C119" s="197"/>
      <c r="D119" s="197"/>
      <c r="E119" s="34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99"/>
      <c r="B120" s="99"/>
      <c r="C120" s="197"/>
      <c r="D120" s="197"/>
      <c r="E120" s="34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8"/>
      <c r="B121" s="99"/>
      <c r="C121" s="197"/>
      <c r="D121" s="197"/>
      <c r="E121" s="34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ref="N121:N184" si="8">K121*I121</f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01"/>
      <c r="B122" s="99"/>
      <c r="C122" s="197"/>
      <c r="D122" s="197"/>
      <c r="E122" s="34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8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01"/>
      <c r="B123" s="99"/>
      <c r="C123" s="197"/>
      <c r="D123" s="197"/>
      <c r="E123" s="34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8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2"/>
      <c r="B124" s="99"/>
      <c r="C124" s="197"/>
      <c r="D124" s="197"/>
      <c r="E124" s="34">
        <f t="shared" si="7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8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8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4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8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4"/>
      <c r="B127" s="99"/>
      <c r="C127" s="154"/>
      <c r="D127" s="154"/>
      <c r="E127" s="34">
        <f t="shared" si="7"/>
        <v>0</v>
      </c>
      <c r="F127" s="60"/>
      <c r="G127" s="58"/>
      <c r="H127" s="59"/>
      <c r="I127" s="60"/>
      <c r="J127" s="39">
        <f t="shared" ref="J127:J190" si="9">I127-F127</f>
        <v>0</v>
      </c>
      <c r="K127" s="81"/>
      <c r="L127" s="61"/>
      <c r="M127" s="61"/>
      <c r="N127" s="42">
        <f t="shared" si="8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7"/>
      <c r="D128" s="197"/>
      <c r="E128" s="34">
        <f t="shared" si="7"/>
        <v>0</v>
      </c>
      <c r="F128" s="60"/>
      <c r="G128" s="58"/>
      <c r="H128" s="205"/>
      <c r="I128" s="60"/>
      <c r="J128" s="39">
        <f t="shared" si="9"/>
        <v>0</v>
      </c>
      <c r="K128" s="81"/>
      <c r="L128" s="61"/>
      <c r="M128" s="61"/>
      <c r="N128" s="42">
        <f t="shared" si="8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3"/>
      <c r="B129" s="99"/>
      <c r="C129" s="154"/>
      <c r="D129" s="154"/>
      <c r="E129" s="34">
        <f t="shared" si="7"/>
        <v>0</v>
      </c>
      <c r="F129" s="60"/>
      <c r="G129" s="58"/>
      <c r="H129" s="205"/>
      <c r="I129" s="60"/>
      <c r="J129" s="39">
        <f t="shared" si="9"/>
        <v>0</v>
      </c>
      <c r="K129" s="81"/>
      <c r="L129" s="61"/>
      <c r="M129" s="61"/>
      <c r="N129" s="42">
        <f t="shared" si="8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7"/>
        <v>0</v>
      </c>
      <c r="F130" s="60"/>
      <c r="G130" s="58"/>
      <c r="H130" s="205"/>
      <c r="I130" s="60"/>
      <c r="J130" s="39">
        <f t="shared" si="9"/>
        <v>0</v>
      </c>
      <c r="K130" s="81"/>
      <c r="L130" s="61"/>
      <c r="M130" s="61"/>
      <c r="N130" s="42">
        <f t="shared" si="8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4"/>
      <c r="D131" s="194"/>
      <c r="E131" s="34">
        <f t="shared" si="7"/>
        <v>0</v>
      </c>
      <c r="F131" s="60"/>
      <c r="G131" s="58"/>
      <c r="H131" s="205"/>
      <c r="I131" s="60"/>
      <c r="J131" s="39">
        <f t="shared" si="9"/>
        <v>0</v>
      </c>
      <c r="K131" s="81"/>
      <c r="L131" s="61"/>
      <c r="M131" s="61"/>
      <c r="N131" s="42">
        <f t="shared" si="8"/>
        <v>0</v>
      </c>
      <c r="O131" s="158"/>
      <c r="P131" s="183"/>
      <c r="Q131" s="158"/>
      <c r="R131" s="125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7"/>
        <v>0</v>
      </c>
      <c r="F132" s="60"/>
      <c r="G132" s="58"/>
      <c r="H132" s="206"/>
      <c r="I132" s="60"/>
      <c r="J132" s="39">
        <f t="shared" si="9"/>
        <v>0</v>
      </c>
      <c r="K132" s="81"/>
      <c r="L132" s="61"/>
      <c r="M132" s="61"/>
      <c r="N132" s="42">
        <f t="shared" si="8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20.25" thickTop="1" thickBot="1" x14ac:dyDescent="0.35">
      <c r="A133" s="99"/>
      <c r="B133" s="99"/>
      <c r="C133" s="197"/>
      <c r="D133" s="197"/>
      <c r="E133" s="34">
        <f t="shared" si="7"/>
        <v>0</v>
      </c>
      <c r="F133" s="60"/>
      <c r="G133" s="58"/>
      <c r="H133" s="206"/>
      <c r="I133" s="60"/>
      <c r="J133" s="39">
        <f t="shared" si="9"/>
        <v>0</v>
      </c>
      <c r="K133" s="81"/>
      <c r="L133" s="61"/>
      <c r="M133" s="61"/>
      <c r="N133" s="42">
        <f t="shared" si="8"/>
        <v>0</v>
      </c>
      <c r="O133" s="158"/>
      <c r="P133" s="207"/>
      <c r="Q133" s="158"/>
      <c r="R133" s="208"/>
      <c r="S133" s="176"/>
      <c r="T133" s="177"/>
      <c r="U133" s="49"/>
      <c r="V133" s="50"/>
    </row>
    <row r="134" spans="1:22" ht="20.25" thickTop="1" thickBot="1" x14ac:dyDescent="0.35">
      <c r="A134" s="99"/>
      <c r="B134" s="99"/>
      <c r="C134" s="197"/>
      <c r="D134" s="197"/>
      <c r="E134" s="34">
        <f t="shared" si="7"/>
        <v>0</v>
      </c>
      <c r="F134" s="60"/>
      <c r="G134" s="58"/>
      <c r="H134" s="206"/>
      <c r="I134" s="60"/>
      <c r="J134" s="39">
        <f t="shared" si="9"/>
        <v>0</v>
      </c>
      <c r="K134" s="81"/>
      <c r="L134" s="61"/>
      <c r="M134" s="61"/>
      <c r="N134" s="42">
        <f t="shared" si="8"/>
        <v>0</v>
      </c>
      <c r="O134" s="158"/>
      <c r="P134" s="207"/>
      <c r="Q134" s="158"/>
      <c r="R134" s="208"/>
      <c r="S134" s="176"/>
      <c r="T134" s="177"/>
      <c r="U134" s="49"/>
      <c r="V134" s="50"/>
    </row>
    <row r="135" spans="1:22" ht="20.25" thickTop="1" thickBot="1" x14ac:dyDescent="0.35">
      <c r="A135" s="99"/>
      <c r="B135" s="99"/>
      <c r="C135" s="197"/>
      <c r="D135" s="197"/>
      <c r="E135" s="34">
        <f t="shared" si="7"/>
        <v>0</v>
      </c>
      <c r="F135" s="60"/>
      <c r="G135" s="58"/>
      <c r="H135" s="206"/>
      <c r="I135" s="60"/>
      <c r="J135" s="39">
        <f t="shared" si="9"/>
        <v>0</v>
      </c>
      <c r="K135" s="81"/>
      <c r="L135" s="61"/>
      <c r="M135" s="61"/>
      <c r="N135" s="42">
        <f t="shared" si="8"/>
        <v>0</v>
      </c>
      <c r="O135" s="158"/>
      <c r="P135" s="207"/>
      <c r="Q135" s="158"/>
      <c r="R135" s="208"/>
      <c r="S135" s="176"/>
      <c r="T135" s="177"/>
      <c r="U135" s="49"/>
      <c r="V135" s="50"/>
    </row>
    <row r="136" spans="1:22" ht="18.75" thickTop="1" thickBot="1" x14ac:dyDescent="0.35">
      <c r="A136" s="102"/>
      <c r="B136" s="99"/>
      <c r="C136" s="197"/>
      <c r="D136" s="197"/>
      <c r="E136" s="34">
        <f t="shared" si="7"/>
        <v>0</v>
      </c>
      <c r="F136" s="60"/>
      <c r="G136" s="58"/>
      <c r="H136" s="205"/>
      <c r="I136" s="60"/>
      <c r="J136" s="39">
        <f t="shared" si="9"/>
        <v>0</v>
      </c>
      <c r="K136" s="81"/>
      <c r="L136" s="61"/>
      <c r="M136" s="61"/>
      <c r="N136" s="42">
        <f t="shared" si="8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99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101"/>
      <c r="B140" s="99"/>
      <c r="C140" s="181"/>
      <c r="D140" s="181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01"/>
      <c r="B141" s="99"/>
      <c r="C141" s="181"/>
      <c r="D141" s="181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01"/>
      <c r="B142" s="99"/>
      <c r="C142" s="181"/>
      <c r="D142" s="181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203"/>
      <c r="B143" s="99"/>
      <c r="C143" s="197"/>
      <c r="D143" s="197"/>
      <c r="E143" s="34">
        <f t="shared" si="7"/>
        <v>0</v>
      </c>
      <c r="F143" s="60"/>
      <c r="G143" s="58"/>
      <c r="H143" s="205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69"/>
      <c r="B144" s="99"/>
      <c r="C144" s="182"/>
      <c r="D144" s="182"/>
      <c r="E144" s="34">
        <f t="shared" si="7"/>
        <v>0</v>
      </c>
      <c r="F144" s="60"/>
      <c r="G144" s="58"/>
      <c r="H144" s="205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69"/>
      <c r="B145" s="99"/>
      <c r="C145" s="182"/>
      <c r="D145" s="182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1"/>
      <c r="R145" s="208"/>
      <c r="S145" s="176"/>
      <c r="T145" s="177"/>
      <c r="U145" s="49"/>
      <c r="V145" s="50"/>
    </row>
    <row r="146" spans="1:22" ht="18.75" thickTop="1" thickBot="1" x14ac:dyDescent="0.35">
      <c r="A146" s="169"/>
      <c r="B146" s="99"/>
      <c r="C146" s="182"/>
      <c r="D146" s="182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20.25" thickTop="1" thickBot="1" x14ac:dyDescent="0.35">
      <c r="A148" s="203"/>
      <c r="B148" s="99"/>
      <c r="C148" s="197"/>
      <c r="D148" s="197"/>
      <c r="E148" s="34">
        <f t="shared" si="7"/>
        <v>0</v>
      </c>
      <c r="F148" s="60"/>
      <c r="G148" s="58"/>
      <c r="H148" s="206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12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7"/>
        <v>0</v>
      </c>
      <c r="F149" s="60"/>
      <c r="G149" s="58"/>
      <c r="H149" s="213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12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3"/>
      <c r="B150" s="99"/>
      <c r="C150" s="197"/>
      <c r="D150" s="197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12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14"/>
      <c r="B151" s="99"/>
      <c r="C151" s="197"/>
      <c r="D151" s="197"/>
      <c r="E151" s="34">
        <f t="shared" si="7"/>
        <v>0</v>
      </c>
      <c r="F151" s="60"/>
      <c r="G151" s="58"/>
      <c r="H151" s="21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20"/>
      <c r="B152" s="99"/>
      <c r="C152" s="197"/>
      <c r="D152" s="197"/>
      <c r="E152" s="34">
        <f t="shared" si="7"/>
        <v>0</v>
      </c>
      <c r="F152" s="60"/>
      <c r="G152" s="221"/>
      <c r="H152" s="222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4"/>
      <c r="B153" s="99"/>
      <c r="C153" s="197"/>
      <c r="D153" s="197"/>
      <c r="E153" s="34">
        <f t="shared" si="7"/>
        <v>0</v>
      </c>
      <c r="F153" s="60"/>
      <c r="G153" s="224"/>
      <c r="H153" s="21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223"/>
      <c r="P153" s="224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4"/>
      <c r="B154" s="99"/>
      <c r="C154" s="197"/>
      <c r="D154" s="197"/>
      <c r="E154" s="34">
        <f t="shared" ref="E154:E223" si="10">D154*F154</f>
        <v>0</v>
      </c>
      <c r="F154" s="60"/>
      <c r="G154" s="224"/>
      <c r="H154" s="222"/>
      <c r="I154" s="60"/>
      <c r="J154" s="39">
        <f t="shared" si="9"/>
        <v>0</v>
      </c>
      <c r="K154" s="225"/>
      <c r="L154" s="61"/>
      <c r="M154" s="61" t="s">
        <v>26</v>
      </c>
      <c r="N154" s="42">
        <f t="shared" si="8"/>
        <v>0</v>
      </c>
      <c r="O154" s="216"/>
      <c r="P154" s="217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10"/>
        <v>0</v>
      </c>
      <c r="F155" s="60"/>
      <c r="G155" s="224"/>
      <c r="H155" s="222"/>
      <c r="I155" s="60"/>
      <c r="J155" s="39">
        <f t="shared" si="9"/>
        <v>0</v>
      </c>
      <c r="K155" s="225"/>
      <c r="L155" s="61"/>
      <c r="M155" s="61"/>
      <c r="N155" s="42">
        <f t="shared" si="8"/>
        <v>0</v>
      </c>
      <c r="O155" s="223"/>
      <c r="P155" s="224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226"/>
      <c r="D156" s="226"/>
      <c r="E156" s="34">
        <f t="shared" si="10"/>
        <v>0</v>
      </c>
      <c r="F156" s="60"/>
      <c r="G156" s="224"/>
      <c r="H156" s="227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228"/>
      <c r="P156" s="229"/>
      <c r="Q156" s="124"/>
      <c r="R156" s="125"/>
      <c r="S156" s="176"/>
      <c r="T156" s="177"/>
      <c r="U156" s="49"/>
      <c r="V156" s="50"/>
    </row>
    <row r="157" spans="1:22" ht="18.75" thickTop="1" thickBot="1" x14ac:dyDescent="0.35">
      <c r="A157" s="230"/>
      <c r="B157" s="99"/>
      <c r="C157" s="197"/>
      <c r="D157" s="197"/>
      <c r="E157" s="34">
        <f t="shared" si="10"/>
        <v>0</v>
      </c>
      <c r="F157" s="60"/>
      <c r="G157" s="224"/>
      <c r="H157" s="205"/>
      <c r="I157" s="60"/>
      <c r="J157" s="39">
        <f t="shared" si="9"/>
        <v>0</v>
      </c>
      <c r="K157" s="225"/>
      <c r="L157" s="231"/>
      <c r="M157" s="231"/>
      <c r="N157" s="42">
        <f t="shared" si="8"/>
        <v>0</v>
      </c>
      <c r="O157" s="228"/>
      <c r="P157" s="229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10"/>
        <v>0</v>
      </c>
      <c r="F158" s="60"/>
      <c r="G158" s="224"/>
      <c r="H158" s="205"/>
      <c r="I158" s="60"/>
      <c r="J158" s="39">
        <f t="shared" si="9"/>
        <v>0</v>
      </c>
      <c r="K158" s="225"/>
      <c r="L158" s="231"/>
      <c r="M158" s="231"/>
      <c r="N158" s="42">
        <f t="shared" si="8"/>
        <v>0</v>
      </c>
      <c r="O158" s="69"/>
      <c r="P158" s="209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10"/>
        <v>0</v>
      </c>
      <c r="F159" s="60"/>
      <c r="G159" s="224"/>
      <c r="H159" s="232"/>
      <c r="I159" s="60"/>
      <c r="J159" s="39">
        <f t="shared" si="9"/>
        <v>0</v>
      </c>
      <c r="K159" s="233"/>
      <c r="L159" s="231"/>
      <c r="M159" s="231"/>
      <c r="N159" s="42">
        <f t="shared" si="8"/>
        <v>0</v>
      </c>
      <c r="O159" s="223"/>
      <c r="P159" s="224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10"/>
        <v>0</v>
      </c>
      <c r="F160" s="60"/>
      <c r="G160" s="224"/>
      <c r="H160" s="205"/>
      <c r="I160" s="60"/>
      <c r="J160" s="39">
        <f t="shared" si="9"/>
        <v>0</v>
      </c>
      <c r="K160" s="234"/>
      <c r="L160" s="235"/>
      <c r="M160" s="235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36"/>
      <c r="B161" s="99"/>
      <c r="C161" s="197"/>
      <c r="D161" s="197"/>
      <c r="E161" s="34">
        <f t="shared" si="10"/>
        <v>0</v>
      </c>
      <c r="F161" s="237"/>
      <c r="G161" s="224"/>
      <c r="H161" s="213"/>
      <c r="I161" s="60"/>
      <c r="J161" s="39">
        <f t="shared" si="9"/>
        <v>0</v>
      </c>
      <c r="K161" s="234"/>
      <c r="L161" s="238"/>
      <c r="M161" s="238"/>
      <c r="N161" s="42">
        <f t="shared" si="8"/>
        <v>0</v>
      </c>
      <c r="O161" s="223"/>
      <c r="P161" s="224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10"/>
        <v>0</v>
      </c>
      <c r="F162" s="60"/>
      <c r="G162" s="224"/>
      <c r="H162" s="205"/>
      <c r="I162" s="60"/>
      <c r="J162" s="39">
        <f t="shared" si="9"/>
        <v>0</v>
      </c>
      <c r="K162" s="234"/>
      <c r="L162" s="231"/>
      <c r="M162" s="23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20.25" thickTop="1" thickBot="1" x14ac:dyDescent="0.35">
      <c r="A163" s="204"/>
      <c r="B163" s="99"/>
      <c r="C163" s="197"/>
      <c r="D163" s="197"/>
      <c r="E163" s="34">
        <f t="shared" si="10"/>
        <v>0</v>
      </c>
      <c r="F163" s="60"/>
      <c r="G163" s="224"/>
      <c r="H163" s="239"/>
      <c r="I163" s="60"/>
      <c r="J163" s="39">
        <f t="shared" si="9"/>
        <v>0</v>
      </c>
      <c r="K163" s="81"/>
      <c r="L163" s="231"/>
      <c r="M163" s="231"/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0"/>
        <v>0</v>
      </c>
      <c r="F164" s="60"/>
      <c r="G164" s="224"/>
      <c r="H164" s="215"/>
      <c r="I164" s="60"/>
      <c r="J164" s="39">
        <f t="shared" si="9"/>
        <v>0</v>
      </c>
      <c r="K164" s="234"/>
      <c r="L164" s="231"/>
      <c r="M164" s="231"/>
      <c r="N164" s="42">
        <f t="shared" si="8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10"/>
        <v>0</v>
      </c>
      <c r="F165" s="60"/>
      <c r="G165" s="224"/>
      <c r="H165" s="175"/>
      <c r="I165" s="60"/>
      <c r="J165" s="39">
        <f t="shared" si="9"/>
        <v>0</v>
      </c>
      <c r="K165" s="234"/>
      <c r="L165" s="231"/>
      <c r="M165" s="231"/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10"/>
        <v>0</v>
      </c>
      <c r="F166" s="60"/>
      <c r="G166" s="224"/>
      <c r="H166" s="240"/>
      <c r="I166" s="60"/>
      <c r="J166" s="39">
        <f t="shared" si="9"/>
        <v>0</v>
      </c>
      <c r="K166" s="234"/>
      <c r="L166" s="241"/>
      <c r="M166" s="241"/>
      <c r="N166" s="42">
        <f t="shared" si="8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197"/>
      <c r="D167" s="197"/>
      <c r="E167" s="34">
        <f t="shared" si="10"/>
        <v>0</v>
      </c>
      <c r="F167" s="60"/>
      <c r="G167" s="224"/>
      <c r="H167" s="175"/>
      <c r="I167" s="60"/>
      <c r="J167" s="39">
        <f t="shared" si="9"/>
        <v>0</v>
      </c>
      <c r="K167" s="234"/>
      <c r="L167" s="241"/>
      <c r="M167" s="241"/>
      <c r="N167" s="42">
        <f t="shared" si="8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175"/>
      <c r="I168" s="60"/>
      <c r="J168" s="39">
        <f t="shared" si="9"/>
        <v>0</v>
      </c>
      <c r="K168" s="234"/>
      <c r="L168" s="241"/>
      <c r="M168" s="241"/>
      <c r="N168" s="42">
        <f t="shared" si="8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175"/>
      <c r="I169" s="60"/>
      <c r="J169" s="39">
        <f t="shared" si="9"/>
        <v>0</v>
      </c>
      <c r="K169" s="81"/>
      <c r="L169" s="61"/>
      <c r="M169" s="61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2"/>
      <c r="D170" s="242"/>
      <c r="E170" s="34">
        <f t="shared" si="10"/>
        <v>0</v>
      </c>
      <c r="F170" s="60"/>
      <c r="G170" s="224"/>
      <c r="H170" s="175"/>
      <c r="I170" s="60"/>
      <c r="J170" s="39">
        <f t="shared" si="9"/>
        <v>0</v>
      </c>
      <c r="K170" s="81"/>
      <c r="L170" s="61"/>
      <c r="M170" s="61"/>
      <c r="N170" s="42">
        <f t="shared" si="8"/>
        <v>0</v>
      </c>
      <c r="O170" s="223"/>
      <c r="P170" s="243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242"/>
      <c r="D171" s="242"/>
      <c r="E171" s="34">
        <f t="shared" si="10"/>
        <v>0</v>
      </c>
      <c r="F171" s="60"/>
      <c r="G171" s="224"/>
      <c r="H171" s="175"/>
      <c r="I171" s="60"/>
      <c r="J171" s="39">
        <f t="shared" si="9"/>
        <v>0</v>
      </c>
      <c r="K171" s="81"/>
      <c r="L171" s="61"/>
      <c r="M171" s="61"/>
      <c r="N171" s="42">
        <f t="shared" si="8"/>
        <v>0</v>
      </c>
      <c r="O171" s="223"/>
      <c r="P171" s="243"/>
      <c r="Q171" s="124"/>
      <c r="R171" s="125"/>
      <c r="S171" s="176"/>
      <c r="T171" s="177"/>
      <c r="U171" s="49"/>
      <c r="V171" s="50"/>
    </row>
    <row r="172" spans="1:22" ht="18.75" thickTop="1" thickBot="1" x14ac:dyDescent="0.35">
      <c r="A172" s="101"/>
      <c r="B172" s="99"/>
      <c r="C172" s="226"/>
      <c r="D172" s="226"/>
      <c r="E172" s="34">
        <f t="shared" si="10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8"/>
        <v>0</v>
      </c>
      <c r="O172" s="69"/>
      <c r="P172" s="20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244"/>
      <c r="D173" s="244"/>
      <c r="E173" s="34">
        <f t="shared" si="10"/>
        <v>0</v>
      </c>
      <c r="F173" s="60"/>
      <c r="G173" s="224"/>
      <c r="H173" s="59"/>
      <c r="I173" s="60"/>
      <c r="J173" s="39">
        <f t="shared" si="9"/>
        <v>0</v>
      </c>
      <c r="K173" s="81"/>
      <c r="L173" s="61"/>
      <c r="M173" s="61"/>
      <c r="N173" s="42">
        <f t="shared" si="8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26"/>
      <c r="D174" s="226"/>
      <c r="E174" s="34">
        <f t="shared" si="10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8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20.25" thickTop="1" thickBot="1" x14ac:dyDescent="0.35">
      <c r="A175" s="245"/>
      <c r="B175" s="246"/>
      <c r="C175" s="181"/>
      <c r="D175" s="181"/>
      <c r="E175" s="34">
        <f t="shared" si="10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8"/>
        <v>0</v>
      </c>
      <c r="O175" s="228"/>
      <c r="P175" s="22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47"/>
      <c r="D176" s="247"/>
      <c r="E176" s="34">
        <f t="shared" si="10"/>
        <v>0</v>
      </c>
      <c r="F176" s="60"/>
      <c r="G176" s="224"/>
      <c r="H176" s="227"/>
      <c r="I176" s="60"/>
      <c r="J176" s="39">
        <f t="shared" si="9"/>
        <v>0</v>
      </c>
      <c r="K176" s="81"/>
      <c r="L176" s="61"/>
      <c r="M176" s="61"/>
      <c r="N176" s="42">
        <f t="shared" si="8"/>
        <v>0</v>
      </c>
      <c r="O176" s="69"/>
      <c r="P176" s="209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47"/>
      <c r="D177" s="247"/>
      <c r="E177" s="34">
        <f t="shared" si="10"/>
        <v>0</v>
      </c>
      <c r="F177" s="60"/>
      <c r="G177" s="224"/>
      <c r="H177" s="227"/>
      <c r="I177" s="60"/>
      <c r="J177" s="39">
        <f t="shared" si="9"/>
        <v>0</v>
      </c>
      <c r="K177" s="81"/>
      <c r="L177" s="61"/>
      <c r="M177" s="61"/>
      <c r="N177" s="42">
        <f t="shared" si="8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48"/>
      <c r="B178" s="99"/>
      <c r="C178" s="249"/>
      <c r="D178" s="249"/>
      <c r="E178" s="34">
        <f t="shared" si="10"/>
        <v>0</v>
      </c>
      <c r="F178" s="60"/>
      <c r="G178" s="224"/>
      <c r="H178" s="227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50"/>
      <c r="D179" s="250"/>
      <c r="E179" s="34">
        <f t="shared" si="10"/>
        <v>0</v>
      </c>
      <c r="F179" s="60"/>
      <c r="G179" s="251"/>
      <c r="H179" s="227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62"/>
      <c r="P179" s="252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50"/>
      <c r="D180" s="250"/>
      <c r="E180" s="34">
        <f t="shared" si="10"/>
        <v>0</v>
      </c>
      <c r="F180" s="60"/>
      <c r="G180" s="58"/>
      <c r="H180" s="227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62"/>
      <c r="P180" s="252"/>
      <c r="Q180" s="124"/>
      <c r="R180" s="125"/>
      <c r="S180" s="176"/>
      <c r="T180" s="177"/>
      <c r="U180" s="49"/>
      <c r="V180" s="50"/>
    </row>
    <row r="181" spans="1:22" ht="17.25" thickTop="1" thickBot="1" x14ac:dyDescent="0.3">
      <c r="A181" s="169"/>
      <c r="B181" s="203"/>
      <c r="C181" s="253"/>
      <c r="D181" s="253"/>
      <c r="E181" s="34">
        <f t="shared" si="10"/>
        <v>0</v>
      </c>
      <c r="F181" s="254"/>
      <c r="G181" s="224"/>
      <c r="H181" s="255"/>
      <c r="I181" s="254"/>
      <c r="J181" s="39">
        <f t="shared" si="9"/>
        <v>0</v>
      </c>
      <c r="N181" s="42">
        <f t="shared" si="8"/>
        <v>0</v>
      </c>
      <c r="O181" s="257"/>
      <c r="P181" s="243"/>
      <c r="Q181" s="258"/>
      <c r="R181" s="259"/>
      <c r="S181" s="260"/>
      <c r="T181" s="261"/>
      <c r="U181" s="262"/>
      <c r="V181" s="263"/>
    </row>
    <row r="182" spans="1:22" ht="18.75" thickTop="1" thickBot="1" x14ac:dyDescent="0.35">
      <c r="A182" s="169"/>
      <c r="B182" s="99"/>
      <c r="C182" s="249"/>
      <c r="D182" s="249"/>
      <c r="E182" s="34">
        <f t="shared" si="10"/>
        <v>0</v>
      </c>
      <c r="F182" s="254"/>
      <c r="G182" s="224"/>
      <c r="H182" s="255"/>
      <c r="I182" s="254"/>
      <c r="J182" s="39">
        <f t="shared" si="9"/>
        <v>0</v>
      </c>
      <c r="N182" s="42">
        <f t="shared" si="8"/>
        <v>0</v>
      </c>
      <c r="O182" s="257"/>
      <c r="P182" s="243"/>
      <c r="Q182" s="258"/>
      <c r="R182" s="259"/>
      <c r="S182" s="260"/>
      <c r="T182" s="261"/>
      <c r="U182" s="262"/>
      <c r="V182" s="263"/>
    </row>
    <row r="183" spans="1:22" ht="18.75" thickTop="1" thickBot="1" x14ac:dyDescent="0.35">
      <c r="A183" s="169"/>
      <c r="B183" s="99"/>
      <c r="C183" s="249"/>
      <c r="D183" s="249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49"/>
      <c r="D184" s="249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64"/>
      <c r="D185" s="264"/>
      <c r="E185" s="34">
        <f t="shared" si="10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ref="N185:N248" si="11">K185*I185</f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10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1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64"/>
      <c r="D187" s="264"/>
      <c r="E187" s="34">
        <f t="shared" si="10"/>
        <v>0</v>
      </c>
      <c r="F187" s="60"/>
      <c r="G187" s="251"/>
      <c r="H187" s="227"/>
      <c r="I187" s="60"/>
      <c r="J187" s="39">
        <f t="shared" si="9"/>
        <v>0</v>
      </c>
      <c r="K187" s="81"/>
      <c r="L187" s="61"/>
      <c r="M187" s="61"/>
      <c r="N187" s="42">
        <f t="shared" si="11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">
      <c r="A188" s="169"/>
      <c r="B188" s="203"/>
      <c r="C188" s="265"/>
      <c r="D188" s="265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11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64"/>
      <c r="D189" s="264"/>
      <c r="E189" s="34">
        <f t="shared" si="10"/>
        <v>0</v>
      </c>
      <c r="F189" s="60"/>
      <c r="G189" s="251"/>
      <c r="H189" s="227"/>
      <c r="I189" s="60"/>
      <c r="J189" s="39">
        <f t="shared" si="9"/>
        <v>0</v>
      </c>
      <c r="K189" s="81"/>
      <c r="L189" s="61"/>
      <c r="M189" s="61"/>
      <c r="N189" s="42">
        <f t="shared" si="11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10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1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44"/>
      <c r="D191" s="244"/>
      <c r="E191" s="34">
        <f t="shared" si="10"/>
        <v>0</v>
      </c>
      <c r="F191" s="60"/>
      <c r="G191" s="224"/>
      <c r="H191" s="227"/>
      <c r="I191" s="60"/>
      <c r="J191" s="39">
        <f t="shared" ref="J191:J254" si="12">I191-F191</f>
        <v>0</v>
      </c>
      <c r="K191" s="81"/>
      <c r="L191" s="61"/>
      <c r="M191" s="61"/>
      <c r="N191" s="42">
        <f t="shared" si="11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44"/>
      <c r="D192" s="244"/>
      <c r="E192" s="34">
        <f t="shared" si="10"/>
        <v>0</v>
      </c>
      <c r="F192" s="60"/>
      <c r="G192" s="224"/>
      <c r="H192" s="227"/>
      <c r="I192" s="60"/>
      <c r="J192" s="39">
        <f t="shared" si="12"/>
        <v>0</v>
      </c>
      <c r="K192" s="81"/>
      <c r="L192" s="61"/>
      <c r="M192" s="61"/>
      <c r="N192" s="42">
        <f t="shared" si="11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4"/>
      <c r="D193" s="244"/>
      <c r="E193" s="34">
        <f t="shared" si="10"/>
        <v>0</v>
      </c>
      <c r="F193" s="60"/>
      <c r="G193" s="224"/>
      <c r="H193" s="227"/>
      <c r="I193" s="60"/>
      <c r="J193" s="39">
        <f t="shared" si="12"/>
        <v>0</v>
      </c>
      <c r="K193" s="81"/>
      <c r="L193" s="61"/>
      <c r="M193" s="61"/>
      <c r="N193" s="42">
        <f t="shared" si="11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248"/>
      <c r="B194" s="203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12"/>
        <v>0</v>
      </c>
      <c r="K194" s="81"/>
      <c r="L194" s="61"/>
      <c r="M194" s="61"/>
      <c r="N194" s="42">
        <f t="shared" si="11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266"/>
      <c r="B195" s="99"/>
      <c r="C195" s="250"/>
      <c r="D195" s="250"/>
      <c r="E195" s="34">
        <f t="shared" si="10"/>
        <v>0</v>
      </c>
      <c r="F195" s="60"/>
      <c r="G195" s="58"/>
      <c r="H195" s="227"/>
      <c r="I195" s="60"/>
      <c r="J195" s="39">
        <f t="shared" si="12"/>
        <v>0</v>
      </c>
      <c r="K195" s="81"/>
      <c r="L195" s="61"/>
      <c r="M195" s="61"/>
      <c r="N195" s="42">
        <f t="shared" si="11"/>
        <v>0</v>
      </c>
      <c r="O195" s="62"/>
      <c r="P195" s="252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10"/>
        <v>0</v>
      </c>
      <c r="F196" s="60"/>
      <c r="G196" s="224"/>
      <c r="H196" s="227"/>
      <c r="I196" s="60"/>
      <c r="J196" s="39">
        <f t="shared" si="12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10"/>
        <v>0</v>
      </c>
      <c r="F197" s="60"/>
      <c r="G197" s="224"/>
      <c r="H197" s="227"/>
      <c r="I197" s="60"/>
      <c r="J197" s="39">
        <f t="shared" si="12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10"/>
        <v>0</v>
      </c>
      <c r="F198" s="60"/>
      <c r="G198" s="224"/>
      <c r="H198" s="227"/>
      <c r="I198" s="60"/>
      <c r="J198" s="39">
        <f t="shared" si="12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10"/>
        <v>0</v>
      </c>
      <c r="F199" s="268"/>
      <c r="G199" s="251"/>
      <c r="H199" s="227"/>
      <c r="I199" s="60"/>
      <c r="J199" s="39">
        <f t="shared" si="12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10"/>
        <v>0</v>
      </c>
      <c r="F200" s="268"/>
      <c r="G200" s="251"/>
      <c r="H200" s="227"/>
      <c r="I200" s="60"/>
      <c r="J200" s="39">
        <f t="shared" si="12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0"/>
        <v>0</v>
      </c>
      <c r="F201" s="268"/>
      <c r="G201" s="251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0"/>
        <v>0</v>
      </c>
      <c r="F202" s="268"/>
      <c r="G202" s="251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0"/>
        <v>0</v>
      </c>
      <c r="F203" s="268"/>
      <c r="G203" s="251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0"/>
        <v>0</v>
      </c>
      <c r="F204" s="268"/>
      <c r="G204" s="251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268"/>
      <c r="G205" s="251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51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10"/>
        <v>0</v>
      </c>
      <c r="F210" s="60"/>
      <c r="G210" s="224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10"/>
        <v>0</v>
      </c>
      <c r="F211" s="60"/>
      <c r="G211" s="224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0"/>
        <v>0</v>
      </c>
      <c r="F212" s="60"/>
      <c r="G212" s="224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0"/>
        <v>0</v>
      </c>
      <c r="F213" s="60"/>
      <c r="G213" s="224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0"/>
        <v>0</v>
      </c>
      <c r="F214" s="60"/>
      <c r="G214" s="224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7.25" thickTop="1" thickBot="1" x14ac:dyDescent="0.3">
      <c r="A215" s="203"/>
      <c r="B215" s="253"/>
      <c r="C215" s="244"/>
      <c r="D215" s="244"/>
      <c r="E215" s="34">
        <f t="shared" si="10"/>
        <v>0</v>
      </c>
      <c r="F215" s="60"/>
      <c r="G215" s="58"/>
      <c r="H215" s="59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6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266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266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2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ref="E224:E268" si="13">D224*F224</f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3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3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3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3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13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70"/>
      <c r="D230" s="270"/>
      <c r="E230" s="34">
        <f t="shared" si="13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3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3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65"/>
      <c r="D233" s="265"/>
      <c r="E233" s="34">
        <f t="shared" si="13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65"/>
      <c r="D234" s="265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64"/>
      <c r="D235" s="26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9"/>
      <c r="D236" s="249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197"/>
      <c r="D237" s="197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04"/>
      <c r="B238" s="203"/>
      <c r="C238" s="226"/>
      <c r="D238" s="226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26"/>
      <c r="D239" s="226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26"/>
      <c r="D240" s="226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271"/>
      <c r="B241" s="272"/>
      <c r="C241" s="226"/>
      <c r="D241" s="226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7.25" thickTop="1" thickBot="1" x14ac:dyDescent="0.3">
      <c r="A242" s="204"/>
      <c r="B242" s="272"/>
      <c r="C242" s="226"/>
      <c r="D242" s="226"/>
      <c r="E242" s="34">
        <f t="shared" si="13"/>
        <v>0</v>
      </c>
      <c r="F242" s="60"/>
      <c r="G242" s="224"/>
      <c r="H242" s="59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72"/>
      <c r="C243" s="226"/>
      <c r="D243" s="226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72"/>
      <c r="C244" s="181"/>
      <c r="D244" s="181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72"/>
      <c r="C245" s="181"/>
      <c r="D245" s="181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2"/>
      <c r="C246" s="242"/>
      <c r="D246" s="242"/>
      <c r="E246" s="34">
        <f t="shared" si="13"/>
        <v>0</v>
      </c>
      <c r="F246" s="60"/>
      <c r="G246" s="224"/>
      <c r="H246" s="175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187"/>
      <c r="D247" s="187"/>
      <c r="E247" s="34">
        <f t="shared" si="13"/>
        <v>0</v>
      </c>
      <c r="F247" s="60"/>
      <c r="G247" s="224"/>
      <c r="H247" s="175"/>
      <c r="I247" s="60"/>
      <c r="J247" s="39">
        <f t="shared" si="12"/>
        <v>0</v>
      </c>
      <c r="K247" s="81"/>
      <c r="L247" s="273"/>
      <c r="M247" s="274"/>
      <c r="N247" s="42">
        <f t="shared" si="11"/>
        <v>0</v>
      </c>
      <c r="O247" s="223"/>
      <c r="P247" s="243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5"/>
      <c r="C248" s="182"/>
      <c r="D248" s="182"/>
      <c r="E248" s="34">
        <f t="shared" si="13"/>
        <v>0</v>
      </c>
      <c r="F248" s="182"/>
      <c r="G248" s="276"/>
      <c r="H248" s="277"/>
      <c r="I248" s="57"/>
      <c r="J248" s="39">
        <f t="shared" si="12"/>
        <v>0</v>
      </c>
      <c r="K248" s="81"/>
      <c r="L248" s="273"/>
      <c r="M248" s="274"/>
      <c r="N248" s="42">
        <f t="shared" si="11"/>
        <v>0</v>
      </c>
      <c r="O248" s="223"/>
      <c r="P248" s="243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5"/>
      <c r="C249" s="182"/>
      <c r="D249" s="182"/>
      <c r="E249" s="34">
        <f t="shared" si="13"/>
        <v>0</v>
      </c>
      <c r="F249" s="182"/>
      <c r="G249" s="276"/>
      <c r="H249" s="277"/>
      <c r="I249" s="57"/>
      <c r="J249" s="39">
        <f t="shared" si="12"/>
        <v>0</v>
      </c>
      <c r="K249" s="81"/>
      <c r="L249" s="273"/>
      <c r="M249" s="274"/>
      <c r="N249" s="42">
        <f t="shared" ref="N249:N268" si="14">K249*I249</f>
        <v>0</v>
      </c>
      <c r="O249" s="223"/>
      <c r="P249" s="243"/>
      <c r="Q249" s="124"/>
      <c r="R249" s="125"/>
      <c r="S249" s="176"/>
      <c r="T249" s="177"/>
      <c r="U249" s="49"/>
      <c r="V249" s="50"/>
    </row>
    <row r="250" spans="1:22" ht="17.25" thickTop="1" thickBot="1" x14ac:dyDescent="0.3">
      <c r="A250" s="204"/>
      <c r="B250" s="278"/>
      <c r="C250" s="182"/>
      <c r="D250" s="182"/>
      <c r="E250" s="34">
        <f t="shared" si="13"/>
        <v>0</v>
      </c>
      <c r="F250" s="182"/>
      <c r="G250" s="276"/>
      <c r="H250" s="277"/>
      <c r="I250" s="57"/>
      <c r="J250" s="39">
        <f t="shared" si="12"/>
        <v>0</v>
      </c>
      <c r="K250" s="81"/>
      <c r="L250" s="273"/>
      <c r="M250" s="274"/>
      <c r="N250" s="42">
        <f t="shared" si="14"/>
        <v>0</v>
      </c>
      <c r="O250" s="69"/>
      <c r="P250" s="212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8"/>
      <c r="C251" s="182"/>
      <c r="D251" s="182"/>
      <c r="E251" s="34">
        <f t="shared" si="13"/>
        <v>0</v>
      </c>
      <c r="F251" s="182"/>
      <c r="G251" s="276"/>
      <c r="H251" s="277"/>
      <c r="I251" s="57"/>
      <c r="J251" s="39">
        <f t="shared" si="12"/>
        <v>0</v>
      </c>
      <c r="K251" s="81"/>
      <c r="L251" s="273"/>
      <c r="M251" s="274"/>
      <c r="N251" s="42">
        <f t="shared" si="14"/>
        <v>0</v>
      </c>
      <c r="O251" s="69"/>
      <c r="P251" s="212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8"/>
      <c r="C252" s="182"/>
      <c r="D252" s="182"/>
      <c r="E252" s="34">
        <f t="shared" si="13"/>
        <v>0</v>
      </c>
      <c r="F252" s="182"/>
      <c r="G252" s="276"/>
      <c r="H252" s="277"/>
      <c r="I252" s="57"/>
      <c r="J252" s="39">
        <f t="shared" si="12"/>
        <v>0</v>
      </c>
      <c r="K252" s="81"/>
      <c r="L252" s="273"/>
      <c r="M252" s="274"/>
      <c r="N252" s="42">
        <f t="shared" si="14"/>
        <v>0</v>
      </c>
      <c r="O252" s="69"/>
      <c r="P252" s="212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79"/>
      <c r="D253" s="280"/>
      <c r="E253" s="34">
        <f t="shared" si="13"/>
        <v>0</v>
      </c>
      <c r="F253" s="38"/>
      <c r="G253" s="281"/>
      <c r="H253" s="282"/>
      <c r="I253" s="60"/>
      <c r="J253" s="39">
        <f t="shared" si="12"/>
        <v>0</v>
      </c>
      <c r="K253" s="81"/>
      <c r="L253" s="273"/>
      <c r="M253" s="283"/>
      <c r="N253" s="42">
        <f t="shared" si="14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20.25" thickTop="1" thickBot="1" x14ac:dyDescent="0.35">
      <c r="A254" s="204"/>
      <c r="B254" s="203"/>
      <c r="C254" s="279"/>
      <c r="D254" s="279"/>
      <c r="E254" s="34">
        <f t="shared" si="13"/>
        <v>0</v>
      </c>
      <c r="F254" s="60"/>
      <c r="G254" s="224"/>
      <c r="H254" s="175"/>
      <c r="I254" s="60"/>
      <c r="J254" s="39">
        <f t="shared" si="12"/>
        <v>0</v>
      </c>
      <c r="K254" s="81"/>
      <c r="L254" s="273"/>
      <c r="M254" s="283"/>
      <c r="N254" s="42">
        <f t="shared" si="14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20.25" thickTop="1" thickBot="1" x14ac:dyDescent="0.35">
      <c r="A255" s="204"/>
      <c r="B255" s="203"/>
      <c r="C255" s="279"/>
      <c r="D255" s="279"/>
      <c r="E255" s="34">
        <f t="shared" si="13"/>
        <v>0</v>
      </c>
      <c r="F255" s="60"/>
      <c r="G255" s="224"/>
      <c r="H255" s="175"/>
      <c r="I255" s="60"/>
      <c r="J255" s="39">
        <f t="shared" ref="J255:J264" si="15">I255-F255</f>
        <v>0</v>
      </c>
      <c r="K255" s="81"/>
      <c r="L255" s="273"/>
      <c r="M255" s="283"/>
      <c r="N255" s="42">
        <f t="shared" si="14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20.25" thickTop="1" thickBot="1" x14ac:dyDescent="0.35">
      <c r="A256" s="204"/>
      <c r="B256" s="203"/>
      <c r="C256" s="284"/>
      <c r="D256" s="284"/>
      <c r="E256" s="34">
        <f t="shared" si="13"/>
        <v>0</v>
      </c>
      <c r="F256" s="60"/>
      <c r="G256" s="224"/>
      <c r="H256" s="175"/>
      <c r="I256" s="60"/>
      <c r="J256" s="39">
        <f t="shared" si="15"/>
        <v>0</v>
      </c>
      <c r="K256" s="81"/>
      <c r="L256" s="273"/>
      <c r="M256" s="283"/>
      <c r="N256" s="42">
        <f t="shared" si="14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85"/>
      <c r="B257" s="203"/>
      <c r="C257" s="203"/>
      <c r="D257" s="203"/>
      <c r="E257" s="34">
        <f t="shared" si="13"/>
        <v>0</v>
      </c>
      <c r="F257" s="254"/>
      <c r="G257" s="224"/>
      <c r="H257" s="255"/>
      <c r="I257" s="254">
        <v>0</v>
      </c>
      <c r="J257" s="39">
        <f t="shared" si="15"/>
        <v>0</v>
      </c>
      <c r="K257" s="286"/>
      <c r="L257" s="286"/>
      <c r="M257" s="286"/>
      <c r="N257" s="42">
        <f t="shared" si="14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85"/>
      <c r="B258" s="203"/>
      <c r="C258" s="203"/>
      <c r="D258" s="203"/>
      <c r="E258" s="34">
        <f t="shared" si="13"/>
        <v>0</v>
      </c>
      <c r="F258" s="254"/>
      <c r="G258" s="224"/>
      <c r="H258" s="255"/>
      <c r="I258" s="254">
        <v>0</v>
      </c>
      <c r="J258" s="39">
        <f t="shared" si="15"/>
        <v>0</v>
      </c>
      <c r="K258" s="286"/>
      <c r="L258" s="286"/>
      <c r="M258" s="286"/>
      <c r="N258" s="42">
        <f t="shared" si="14"/>
        <v>0</v>
      </c>
      <c r="O258" s="287"/>
      <c r="P258" s="243"/>
      <c r="Q258" s="124"/>
      <c r="R258" s="288"/>
      <c r="S258" s="289"/>
      <c r="T258" s="290"/>
      <c r="U258" s="259"/>
      <c r="V258" s="263"/>
    </row>
    <row r="259" spans="1:22" ht="17.25" thickTop="1" thickBot="1" x14ac:dyDescent="0.3">
      <c r="A259" s="285"/>
      <c r="B259" s="203"/>
      <c r="C259" s="203"/>
      <c r="D259" s="203"/>
      <c r="E259" s="34">
        <f t="shared" si="13"/>
        <v>0</v>
      </c>
      <c r="F259" s="254"/>
      <c r="G259" s="224"/>
      <c r="H259" s="255"/>
      <c r="I259" s="254">
        <v>0</v>
      </c>
      <c r="J259" s="39">
        <f t="shared" si="15"/>
        <v>0</v>
      </c>
      <c r="K259" s="286"/>
      <c r="L259" s="286"/>
      <c r="M259" s="286"/>
      <c r="N259" s="42">
        <f t="shared" si="14"/>
        <v>0</v>
      </c>
      <c r="O259" s="287"/>
      <c r="P259" s="243"/>
      <c r="Q259" s="124"/>
      <c r="R259" s="288"/>
      <c r="S259" s="289"/>
      <c r="T259" s="290"/>
      <c r="U259" s="259"/>
      <c r="V259" s="263"/>
    </row>
    <row r="260" spans="1:22" ht="17.25" thickTop="1" thickBot="1" x14ac:dyDescent="0.3">
      <c r="A260" s="285"/>
      <c r="B260" s="203"/>
      <c r="C260" s="203"/>
      <c r="D260" s="203"/>
      <c r="E260" s="34">
        <f t="shared" si="13"/>
        <v>0</v>
      </c>
      <c r="F260" s="254"/>
      <c r="G260" s="224"/>
      <c r="H260" s="291"/>
      <c r="I260" s="254">
        <v>0</v>
      </c>
      <c r="J260" s="39">
        <f t="shared" si="15"/>
        <v>0</v>
      </c>
      <c r="K260" s="286"/>
      <c r="L260" s="286"/>
      <c r="M260" s="286"/>
      <c r="N260" s="42">
        <f t="shared" si="14"/>
        <v>0</v>
      </c>
      <c r="O260" s="287"/>
      <c r="P260" s="243"/>
      <c r="Q260" s="124"/>
      <c r="R260" s="288"/>
      <c r="S260" s="289"/>
      <c r="T260" s="290"/>
      <c r="U260" s="259"/>
      <c r="V260" s="263"/>
    </row>
    <row r="261" spans="1:22" ht="17.25" thickTop="1" thickBot="1" x14ac:dyDescent="0.3">
      <c r="A261" s="292"/>
      <c r="B261" s="203"/>
      <c r="C261" s="203"/>
      <c r="D261" s="203"/>
      <c r="E261" s="34">
        <f t="shared" si="13"/>
        <v>0</v>
      </c>
      <c r="F261" s="254"/>
      <c r="G261" s="224"/>
      <c r="H261" s="293"/>
      <c r="I261" s="254">
        <v>0</v>
      </c>
      <c r="J261" s="39">
        <f t="shared" si="15"/>
        <v>0</v>
      </c>
      <c r="K261" s="286"/>
      <c r="L261" s="286"/>
      <c r="M261" s="286"/>
      <c r="N261" s="42">
        <f t="shared" si="14"/>
        <v>0</v>
      </c>
      <c r="O261" s="287"/>
      <c r="P261" s="243"/>
      <c r="Q261" s="124"/>
      <c r="R261" s="288"/>
      <c r="S261" s="289"/>
      <c r="T261" s="290"/>
      <c r="U261" s="49"/>
      <c r="V261" s="50"/>
    </row>
    <row r="262" spans="1:22" ht="17.25" thickTop="1" thickBot="1" x14ac:dyDescent="0.3">
      <c r="A262" s="294"/>
      <c r="B262" s="295"/>
      <c r="E262" s="34">
        <f t="shared" si="13"/>
        <v>0</v>
      </c>
      <c r="H262" s="299"/>
      <c r="I262" s="297">
        <v>0</v>
      </c>
      <c r="J262" s="39">
        <f t="shared" si="15"/>
        <v>0</v>
      </c>
      <c r="K262" s="300"/>
      <c r="L262" s="300"/>
      <c r="M262" s="300"/>
      <c r="N262" s="42">
        <f t="shared" si="14"/>
        <v>0</v>
      </c>
      <c r="O262" s="287"/>
      <c r="P262" s="243"/>
      <c r="Q262" s="258"/>
      <c r="R262" s="288"/>
      <c r="S262" s="289"/>
      <c r="T262" s="290"/>
      <c r="U262" s="49"/>
      <c r="V262" s="50"/>
    </row>
    <row r="263" spans="1:22" ht="17.25" thickTop="1" thickBot="1" x14ac:dyDescent="0.3">
      <c r="A263" s="294"/>
      <c r="B263" s="295"/>
      <c r="E263" s="34">
        <f t="shared" si="13"/>
        <v>0</v>
      </c>
      <c r="I263" s="297">
        <v>0</v>
      </c>
      <c r="J263" s="39">
        <f t="shared" si="15"/>
        <v>0</v>
      </c>
      <c r="K263" s="300"/>
      <c r="L263" s="300"/>
      <c r="M263" s="300"/>
      <c r="N263" s="42">
        <f t="shared" si="14"/>
        <v>0</v>
      </c>
      <c r="O263" s="287"/>
      <c r="P263" s="243"/>
      <c r="Q263" s="258"/>
      <c r="R263" s="288"/>
      <c r="S263" s="289"/>
      <c r="T263" s="290"/>
      <c r="U263" s="49"/>
      <c r="V263" s="50"/>
    </row>
    <row r="264" spans="1:22" ht="17.25" thickTop="1" thickBot="1" x14ac:dyDescent="0.3">
      <c r="A264" s="294"/>
      <c r="B264" s="295"/>
      <c r="E264" s="34">
        <f t="shared" si="13"/>
        <v>0</v>
      </c>
      <c r="I264" s="302">
        <v>0</v>
      </c>
      <c r="J264" s="39">
        <f t="shared" si="15"/>
        <v>0</v>
      </c>
      <c r="K264" s="300"/>
      <c r="L264" s="300"/>
      <c r="M264" s="300"/>
      <c r="N264" s="42">
        <f t="shared" si="14"/>
        <v>0</v>
      </c>
      <c r="O264" s="287"/>
      <c r="P264" s="243"/>
      <c r="Q264" s="258"/>
      <c r="R264" s="288"/>
      <c r="S264" s="289"/>
      <c r="T264" s="290"/>
      <c r="U264" s="49"/>
      <c r="V264" s="50"/>
    </row>
    <row r="265" spans="1:22" ht="20.25" thickTop="1" thickBot="1" x14ac:dyDescent="0.35">
      <c r="A265" s="294"/>
      <c r="B265" s="295"/>
      <c r="E265" s="34" t="e">
        <f t="shared" si="13"/>
        <v>#VALUE!</v>
      </c>
      <c r="F265" s="428" t="s">
        <v>27</v>
      </c>
      <c r="G265" s="428"/>
      <c r="H265" s="429"/>
      <c r="I265" s="303">
        <f>SUM(I4:I264)</f>
        <v>327138.35000000003</v>
      </c>
      <c r="J265" s="304"/>
      <c r="K265" s="300"/>
      <c r="L265" s="305"/>
      <c r="M265" s="300"/>
      <c r="N265" s="42">
        <f t="shared" si="14"/>
        <v>0</v>
      </c>
      <c r="O265" s="287"/>
      <c r="P265" s="243"/>
      <c r="Q265" s="258"/>
      <c r="R265" s="288"/>
      <c r="S265" s="306"/>
      <c r="T265" s="261"/>
      <c r="U265" s="262"/>
      <c r="V265" s="50"/>
    </row>
    <row r="266" spans="1:22" ht="20.25" thickTop="1" thickBot="1" x14ac:dyDescent="0.3">
      <c r="A266" s="307"/>
      <c r="B266" s="295"/>
      <c r="E266" s="34">
        <f t="shared" si="13"/>
        <v>0</v>
      </c>
      <c r="I266" s="308"/>
      <c r="J266" s="304"/>
      <c r="K266" s="300"/>
      <c r="L266" s="305"/>
      <c r="M266" s="300"/>
      <c r="N266" s="42">
        <f t="shared" si="14"/>
        <v>0</v>
      </c>
      <c r="O266" s="309"/>
      <c r="Q266" s="6"/>
      <c r="R266" s="310"/>
      <c r="S266" s="311"/>
      <c r="T266" s="312"/>
      <c r="V266" s="9"/>
    </row>
    <row r="267" spans="1:22" ht="17.25" thickTop="1" thickBot="1" x14ac:dyDescent="0.3">
      <c r="A267" s="294"/>
      <c r="B267" s="295"/>
      <c r="E267" s="34">
        <f t="shared" si="13"/>
        <v>0</v>
      </c>
      <c r="J267" s="297"/>
      <c r="K267" s="300"/>
      <c r="L267" s="300"/>
      <c r="M267" s="300"/>
      <c r="N267" s="42">
        <f t="shared" si="14"/>
        <v>0</v>
      </c>
      <c r="O267" s="309"/>
      <c r="Q267" s="6"/>
      <c r="R267" s="310"/>
      <c r="S267" s="311"/>
      <c r="T267" s="312"/>
      <c r="V267" s="9"/>
    </row>
    <row r="268" spans="1:22" ht="17.25" thickTop="1" thickBot="1" x14ac:dyDescent="0.3">
      <c r="A268" s="294"/>
      <c r="B268" s="295"/>
      <c r="E268" s="34">
        <f t="shared" si="13"/>
        <v>0</v>
      </c>
      <c r="J268" s="297"/>
      <c r="K268" s="314"/>
      <c r="N268" s="42">
        <f t="shared" si="14"/>
        <v>0</v>
      </c>
      <c r="O268" s="315"/>
      <c r="Q268" s="6"/>
      <c r="R268" s="310"/>
      <c r="S268" s="311"/>
      <c r="T268" s="316"/>
      <c r="V268" s="9"/>
    </row>
    <row r="269" spans="1:22" ht="17.25" thickTop="1" thickBot="1" x14ac:dyDescent="0.3">
      <c r="A269" s="294"/>
      <c r="H269" s="318"/>
      <c r="I269" s="319" t="s">
        <v>28</v>
      </c>
      <c r="J269" s="320"/>
      <c r="K269" s="320"/>
      <c r="L269" s="321">
        <f>SUM(L257:L268)</f>
        <v>0</v>
      </c>
      <c r="M269" s="322"/>
      <c r="N269" s="323">
        <f>SUM(N4:N268)</f>
        <v>10856355.700000001</v>
      </c>
      <c r="O269" s="324"/>
      <c r="Q269" s="325">
        <f>SUM(Q4:Q268)</f>
        <v>0</v>
      </c>
      <c r="R269" s="256"/>
      <c r="S269" s="326">
        <f>SUM(S19:S268)</f>
        <v>0</v>
      </c>
      <c r="T269" s="327"/>
      <c r="U269" s="328"/>
      <c r="V269" s="329">
        <f>SUM(V257:V268)</f>
        <v>0</v>
      </c>
    </row>
    <row r="270" spans="1:22" x14ac:dyDescent="0.25">
      <c r="A270" s="294"/>
      <c r="H270" s="318"/>
      <c r="I270" s="330"/>
      <c r="J270" s="331"/>
      <c r="K270" s="332"/>
      <c r="L270" s="332"/>
      <c r="M270" s="332"/>
      <c r="N270" s="333"/>
      <c r="O270" s="324"/>
      <c r="R270" s="310"/>
      <c r="S270" s="334"/>
      <c r="U270" s="336"/>
      <c r="V270"/>
    </row>
    <row r="271" spans="1:22" ht="16.5" thickBot="1" x14ac:dyDescent="0.3">
      <c r="A271" s="294"/>
      <c r="H271" s="318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ht="19.5" thickTop="1" x14ac:dyDescent="0.25">
      <c r="A272" s="294"/>
      <c r="I272" s="337" t="s">
        <v>29</v>
      </c>
      <c r="J272" s="338"/>
      <c r="K272" s="338"/>
      <c r="L272" s="339"/>
      <c r="M272" s="339"/>
      <c r="N272" s="340">
        <f>V269+S269+Q269+N269+L269</f>
        <v>10856355.700000001</v>
      </c>
      <c r="O272" s="341"/>
      <c r="R272" s="310"/>
      <c r="S272" s="334"/>
      <c r="U272" s="336"/>
      <c r="V272"/>
    </row>
    <row r="273" spans="1:22" ht="19.5" thickBot="1" x14ac:dyDescent="0.3">
      <c r="A273" s="342"/>
      <c r="I273" s="343"/>
      <c r="J273" s="344"/>
      <c r="K273" s="344"/>
      <c r="L273" s="345"/>
      <c r="M273" s="345"/>
      <c r="N273" s="346"/>
      <c r="O273" s="347"/>
      <c r="R273" s="310"/>
      <c r="S273" s="334"/>
      <c r="U273" s="336"/>
      <c r="V273"/>
    </row>
    <row r="274" spans="1:22" ht="16.5" thickTop="1" x14ac:dyDescent="0.25">
      <c r="A274" s="342"/>
      <c r="I274" s="330"/>
      <c r="J274" s="331"/>
      <c r="K274" s="332"/>
      <c r="L274" s="332"/>
      <c r="M274" s="332"/>
      <c r="N274" s="333"/>
      <c r="O274" s="324"/>
      <c r="R274" s="310"/>
      <c r="S274" s="334"/>
      <c r="U274" s="336"/>
      <c r="V274"/>
    </row>
    <row r="275" spans="1:22" x14ac:dyDescent="0.25">
      <c r="A275" s="294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x14ac:dyDescent="0.25">
      <c r="A276" s="294"/>
      <c r="I276" s="330"/>
      <c r="J276" s="348"/>
      <c r="K276" s="332"/>
      <c r="L276" s="332"/>
      <c r="M276" s="332"/>
      <c r="N276" s="333"/>
      <c r="O276" s="349"/>
      <c r="R276" s="310"/>
      <c r="S276" s="334"/>
      <c r="U276" s="336"/>
      <c r="V276"/>
    </row>
    <row r="277" spans="1:22" x14ac:dyDescent="0.25">
      <c r="A277" s="342"/>
      <c r="N277" s="333"/>
      <c r="O277" s="351"/>
      <c r="R277" s="310"/>
      <c r="S277" s="334"/>
      <c r="U277" s="336"/>
      <c r="V277"/>
    </row>
    <row r="278" spans="1:22" x14ac:dyDescent="0.25">
      <c r="A278" s="342"/>
      <c r="O278" s="351"/>
      <c r="S278" s="334"/>
      <c r="U278" s="336"/>
      <c r="V278"/>
    </row>
    <row r="279" spans="1:22" x14ac:dyDescent="0.25">
      <c r="A279" s="294"/>
      <c r="B279" s="295"/>
      <c r="N279" s="333"/>
      <c r="O279" s="324"/>
      <c r="S279" s="334"/>
      <c r="U279" s="336"/>
      <c r="V279"/>
    </row>
    <row r="280" spans="1:22" x14ac:dyDescent="0.25">
      <c r="A280" s="342"/>
      <c r="B280" s="295"/>
      <c r="N280" s="333"/>
      <c r="O280" s="324"/>
      <c r="S280" s="334"/>
      <c r="U280" s="336"/>
      <c r="V280"/>
    </row>
    <row r="281" spans="1:22" x14ac:dyDescent="0.25">
      <c r="A281" s="294"/>
      <c r="B281" s="295"/>
      <c r="I281" s="330"/>
      <c r="J281" s="331"/>
      <c r="K281" s="332"/>
      <c r="L281" s="332"/>
      <c r="M281" s="332"/>
      <c r="N281" s="333"/>
      <c r="O281" s="324"/>
      <c r="S281" s="334"/>
      <c r="U281" s="336"/>
      <c r="V281"/>
    </row>
    <row r="282" spans="1:22" x14ac:dyDescent="0.25">
      <c r="A282" s="342"/>
      <c r="B282" s="295"/>
      <c r="I282" s="330"/>
      <c r="J282" s="331"/>
      <c r="K282" s="332"/>
      <c r="L282" s="332"/>
      <c r="M282" s="332"/>
      <c r="N282" s="333"/>
      <c r="O282" s="324"/>
      <c r="S282" s="334"/>
      <c r="U282" s="336"/>
      <c r="V282"/>
    </row>
    <row r="283" spans="1:22" x14ac:dyDescent="0.25">
      <c r="A283" s="294"/>
      <c r="B283" s="295"/>
      <c r="I283" s="352"/>
      <c r="J283" s="328"/>
      <c r="K283" s="328"/>
      <c r="N283" s="333"/>
      <c r="O283" s="324"/>
      <c r="S283" s="334"/>
      <c r="U283" s="336"/>
      <c r="V283"/>
    </row>
    <row r="284" spans="1:22" x14ac:dyDescent="0.25">
      <c r="A284" s="342"/>
      <c r="S284" s="334"/>
      <c r="U284" s="336"/>
      <c r="V284"/>
    </row>
    <row r="285" spans="1:22" x14ac:dyDescent="0.25">
      <c r="A285" s="294"/>
      <c r="S285" s="334"/>
      <c r="U285" s="336"/>
      <c r="V285"/>
    </row>
    <row r="286" spans="1:22" x14ac:dyDescent="0.25">
      <c r="A286" s="294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42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42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342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361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307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294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</sheetData>
  <mergeCells count="8">
    <mergeCell ref="F265:H265"/>
    <mergeCell ref="A1:J2"/>
    <mergeCell ref="S1:T2"/>
    <mergeCell ref="W1:X1"/>
    <mergeCell ref="O3:P3"/>
    <mergeCell ref="L93:M94"/>
    <mergeCell ref="O100:O101"/>
    <mergeCell ref="P100:P10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topLeftCell="A5" workbookViewId="0">
      <selection activeCell="D37" sqref="D37:D39"/>
    </sheetView>
  </sheetViews>
  <sheetFormatPr baseColWidth="10" defaultRowHeight="15" x14ac:dyDescent="0.25"/>
  <cols>
    <col min="4" max="4" width="40.85546875" style="334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CANALES   MARZO   2023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2023-03-29T18:56:18Z</dcterms:modified>
</cp:coreProperties>
</file>